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44B53C6C-0091-45E5-BD50-15ACB8BF9098}" xr6:coauthVersionLast="47" xr6:coauthVersionMax="47" xr10:uidLastSave="{00000000-0000-0000-0000-000000000000}"/>
  <bookViews>
    <workbookView xWindow="3510" yWindow="3510" windowWidth="28800" windowHeight="15435" xr2:uid="{0519A02A-4887-4D31-B274-7139A93B0591}"/>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C6" i="17"/>
  <c r="B6" i="17"/>
  <c r="E6" i="17" s="1"/>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I758" i="14"/>
  <c r="H758" i="14"/>
  <c r="C758" i="14"/>
  <c r="C759" i="14" s="1"/>
  <c r="D759" i="14" s="1"/>
  <c r="I757" i="14"/>
  <c r="H757" i="14"/>
  <c r="I756" i="14"/>
  <c r="H756" i="14"/>
  <c r="I755" i="14"/>
  <c r="H755" i="14"/>
  <c r="I754" i="14"/>
  <c r="H754" i="14"/>
  <c r="I753" i="14"/>
  <c r="H753" i="14"/>
  <c r="I752" i="14"/>
  <c r="H752" i="14"/>
  <c r="C752" i="14"/>
  <c r="I751" i="14"/>
  <c r="H751" i="14"/>
  <c r="D751" i="14"/>
  <c r="C751" i="14"/>
  <c r="I750" i="14"/>
  <c r="H750" i="14"/>
  <c r="I749" i="14"/>
  <c r="H749" i="14"/>
  <c r="I748" i="14"/>
  <c r="H748" i="14"/>
  <c r="I747" i="14"/>
  <c r="H747" i="14"/>
  <c r="I746" i="14"/>
  <c r="H746" i="14"/>
  <c r="I745" i="14"/>
  <c r="H745" i="14"/>
  <c r="I744" i="14"/>
  <c r="H744" i="14"/>
  <c r="C744" i="14"/>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I730" i="14"/>
  <c r="H730" i="14"/>
  <c r="D730" i="14"/>
  <c r="C730" i="14"/>
  <c r="C731" i="14" s="1"/>
  <c r="D731" i="14" s="1"/>
  <c r="I729" i="14"/>
  <c r="H729" i="14"/>
  <c r="I728" i="14"/>
  <c r="H728" i="14"/>
  <c r="I727" i="14"/>
  <c r="H727" i="14"/>
  <c r="I726" i="14"/>
  <c r="H726" i="14"/>
  <c r="I725" i="14"/>
  <c r="H725" i="14"/>
  <c r="I724" i="14"/>
  <c r="H724" i="14"/>
  <c r="I723" i="14"/>
  <c r="H723" i="14"/>
  <c r="C723" i="14"/>
  <c r="D723" i="14" s="1"/>
  <c r="I722" i="14"/>
  <c r="H722" i="14"/>
  <c r="I721" i="14"/>
  <c r="H721" i="14"/>
  <c r="I720" i="14"/>
  <c r="H720" i="14"/>
  <c r="I719" i="14"/>
  <c r="H719" i="14"/>
  <c r="I718" i="14"/>
  <c r="H718" i="14"/>
  <c r="I717" i="14"/>
  <c r="H717" i="14"/>
  <c r="I716" i="14"/>
  <c r="H716" i="14"/>
  <c r="C716" i="14"/>
  <c r="I715" i="14"/>
  <c r="H715" i="14"/>
  <c r="I714" i="14"/>
  <c r="H714" i="14"/>
  <c r="I713" i="14"/>
  <c r="H713" i="14"/>
  <c r="I712" i="14"/>
  <c r="H712" i="14"/>
  <c r="I711" i="14"/>
  <c r="H711" i="14"/>
  <c r="I710" i="14"/>
  <c r="H710" i="14"/>
  <c r="D710" i="14"/>
  <c r="I709" i="14"/>
  <c r="H709" i="14"/>
  <c r="C709" i="14"/>
  <c r="C710" i="14" s="1"/>
  <c r="C711" i="14" s="1"/>
  <c r="D711" i="14" s="1"/>
  <c r="I708" i="14"/>
  <c r="H708" i="14"/>
  <c r="I707" i="14"/>
  <c r="H707" i="14"/>
  <c r="I706" i="14"/>
  <c r="H706" i="14"/>
  <c r="I705" i="14"/>
  <c r="H705" i="14"/>
  <c r="I704" i="14"/>
  <c r="H704" i="14"/>
  <c r="C704" i="14"/>
  <c r="I703" i="14"/>
  <c r="H703" i="14"/>
  <c r="I702" i="14"/>
  <c r="H702" i="14"/>
  <c r="D702" i="14"/>
  <c r="C702" i="14"/>
  <c r="C703" i="14" s="1"/>
  <c r="D703" i="14" s="1"/>
  <c r="I701" i="14"/>
  <c r="H701" i="14"/>
  <c r="I700" i="14"/>
  <c r="H700" i="14"/>
  <c r="I699" i="14"/>
  <c r="H699" i="14"/>
  <c r="I698" i="14"/>
  <c r="H698" i="14"/>
  <c r="D698" i="14"/>
  <c r="I697" i="14"/>
  <c r="H697" i="14"/>
  <c r="I696" i="14"/>
  <c r="H696" i="14"/>
  <c r="C696" i="14"/>
  <c r="C697" i="14" s="1"/>
  <c r="C698" i="14" s="1"/>
  <c r="C699" i="14" s="1"/>
  <c r="D699" i="14" s="1"/>
  <c r="I695" i="14"/>
  <c r="H695" i="14"/>
  <c r="C695" i="14"/>
  <c r="D695" i="14" s="1"/>
  <c r="I694" i="14"/>
  <c r="H694" i="14"/>
  <c r="I693" i="14"/>
  <c r="H693" i="14"/>
  <c r="I692" i="14"/>
  <c r="H692" i="14"/>
  <c r="I691" i="14"/>
  <c r="H691" i="14"/>
  <c r="I690" i="14"/>
  <c r="H690" i="14"/>
  <c r="I689" i="14"/>
  <c r="H689" i="14"/>
  <c r="I688" i="14"/>
  <c r="H688" i="14"/>
  <c r="C688" i="14"/>
  <c r="I687" i="14"/>
  <c r="H687" i="14"/>
  <c r="I686" i="14"/>
  <c r="H686" i="14"/>
  <c r="I685" i="14"/>
  <c r="H685" i="14"/>
  <c r="I684" i="14"/>
  <c r="H684" i="14"/>
  <c r="I683" i="14"/>
  <c r="H683" i="14"/>
  <c r="I682" i="14"/>
  <c r="H682" i="14"/>
  <c r="I681" i="14"/>
  <c r="H681" i="14"/>
  <c r="D681" i="14"/>
  <c r="C681" i="14"/>
  <c r="C682" i="14" s="1"/>
  <c r="I680" i="14"/>
  <c r="H680" i="14"/>
  <c r="I679" i="14"/>
  <c r="H679" i="14"/>
  <c r="I678" i="14"/>
  <c r="H678" i="14"/>
  <c r="I677" i="14"/>
  <c r="H677" i="14"/>
  <c r="I676" i="14"/>
  <c r="H676" i="14"/>
  <c r="I675" i="14"/>
  <c r="H675" i="14"/>
  <c r="I674" i="14"/>
  <c r="H674" i="14"/>
  <c r="C674" i="14"/>
  <c r="C675" i="14" s="1"/>
  <c r="D675" i="14" s="1"/>
  <c r="I673" i="14"/>
  <c r="H673" i="14"/>
  <c r="I672" i="14"/>
  <c r="H672" i="14"/>
  <c r="I671" i="14"/>
  <c r="H671" i="14"/>
  <c r="I670" i="14"/>
  <c r="H670" i="14"/>
  <c r="I669" i="14"/>
  <c r="H669" i="14"/>
  <c r="I668" i="14"/>
  <c r="H668" i="14"/>
  <c r="I667" i="14"/>
  <c r="H667" i="14"/>
  <c r="D667" i="14"/>
  <c r="C667" i="14"/>
  <c r="C668" i="14" s="1"/>
  <c r="I666" i="14"/>
  <c r="H666" i="14"/>
  <c r="I665" i="14"/>
  <c r="H665" i="14"/>
  <c r="I664" i="14"/>
  <c r="H664" i="14"/>
  <c r="I663" i="14"/>
  <c r="H663" i="14"/>
  <c r="I662" i="14"/>
  <c r="H662" i="14"/>
  <c r="I661" i="14"/>
  <c r="H661" i="14"/>
  <c r="I660" i="14"/>
  <c r="H660" i="14"/>
  <c r="D660" i="14"/>
  <c r="C660" i="14"/>
  <c r="C661" i="14" s="1"/>
  <c r="C662" i="14" s="1"/>
  <c r="C663" i="14" s="1"/>
  <c r="D663" i="14" s="1"/>
  <c r="I659" i="14"/>
  <c r="H659" i="14"/>
  <c r="I658" i="14"/>
  <c r="H658" i="14"/>
  <c r="D658" i="14"/>
  <c r="C658" i="14"/>
  <c r="C659" i="14" s="1"/>
  <c r="D659" i="14" s="1"/>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I644" i="14"/>
  <c r="H644" i="14"/>
  <c r="I643" i="14"/>
  <c r="H643" i="14"/>
  <c r="D643" i="14"/>
  <c r="C643" i="14"/>
  <c r="C644" i="14" s="1"/>
  <c r="I642" i="14"/>
  <c r="H642" i="14"/>
  <c r="C642" i="14"/>
  <c r="D642" i="14" s="1"/>
  <c r="I641" i="14"/>
  <c r="H641" i="14"/>
  <c r="I640" i="14"/>
  <c r="H640" i="14"/>
  <c r="I639" i="14"/>
  <c r="H639" i="14"/>
  <c r="I638" i="14"/>
  <c r="H638" i="14"/>
  <c r="I637" i="14"/>
  <c r="H637" i="14"/>
  <c r="C637" i="14"/>
  <c r="I636" i="14"/>
  <c r="H636" i="14"/>
  <c r="I635" i="14"/>
  <c r="H635" i="14"/>
  <c r="I634" i="14"/>
  <c r="H634" i="14"/>
  <c r="I633" i="14"/>
  <c r="H633" i="14"/>
  <c r="I632" i="14"/>
  <c r="H632" i="14"/>
  <c r="I631" i="14"/>
  <c r="H631" i="14"/>
  <c r="I630" i="14"/>
  <c r="H630" i="14"/>
  <c r="I629" i="14"/>
  <c r="H629" i="14"/>
  <c r="I628" i="14"/>
  <c r="H628" i="14"/>
  <c r="I627" i="14"/>
  <c r="H627" i="14"/>
  <c r="I626" i="14"/>
  <c r="H626" i="14"/>
  <c r="I625" i="14"/>
  <c r="H625" i="14"/>
  <c r="I624" i="14"/>
  <c r="H624" i="14"/>
  <c r="I623" i="14"/>
  <c r="H623" i="14"/>
  <c r="I622" i="14"/>
  <c r="H622" i="14"/>
  <c r="C622" i="14"/>
  <c r="C623" i="14" s="1"/>
  <c r="D623" i="14" s="1"/>
  <c r="I621" i="14"/>
  <c r="H621" i="14"/>
  <c r="I620" i="14"/>
  <c r="H620" i="14"/>
  <c r="D620" i="14"/>
  <c r="I619" i="14"/>
  <c r="H619" i="14"/>
  <c r="C619" i="14"/>
  <c r="C620" i="14" s="1"/>
  <c r="C621" i="14" s="1"/>
  <c r="D621" i="14" s="1"/>
  <c r="I618" i="14"/>
  <c r="H618" i="14"/>
  <c r="I617" i="14"/>
  <c r="H617" i="14"/>
  <c r="I616" i="14"/>
  <c r="H616" i="14"/>
  <c r="C616" i="14"/>
  <c r="I615" i="14"/>
  <c r="H615" i="14"/>
  <c r="I614" i="14"/>
  <c r="H614" i="14"/>
  <c r="I613" i="14"/>
  <c r="H613" i="14"/>
  <c r="I612" i="14"/>
  <c r="H612" i="14"/>
  <c r="I611" i="14"/>
  <c r="H611" i="14"/>
  <c r="I610" i="14"/>
  <c r="H610" i="14"/>
  <c r="I609" i="14"/>
  <c r="H609" i="14"/>
  <c r="I608" i="14"/>
  <c r="H608" i="14"/>
  <c r="C608" i="14"/>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I588" i="14"/>
  <c r="H588" i="14"/>
  <c r="C588" i="14"/>
  <c r="I587" i="14"/>
  <c r="H587" i="14"/>
  <c r="I586" i="14"/>
  <c r="H586" i="14"/>
  <c r="I585" i="14"/>
  <c r="H585" i="14"/>
  <c r="I584" i="14"/>
  <c r="H584" i="14"/>
  <c r="I583" i="14"/>
  <c r="H583" i="14"/>
  <c r="I582" i="14"/>
  <c r="H582" i="14"/>
  <c r="I581" i="14"/>
  <c r="H581" i="14"/>
  <c r="I580" i="14"/>
  <c r="H580" i="14"/>
  <c r="I579" i="14"/>
  <c r="H579" i="14"/>
  <c r="I578" i="14"/>
  <c r="H578" i="14"/>
  <c r="C578" i="14"/>
  <c r="C579" i="14" s="1"/>
  <c r="D579" i="14" s="1"/>
  <c r="I577" i="14"/>
  <c r="H577" i="14"/>
  <c r="D577" i="14"/>
  <c r="C577" i="14"/>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C564" i="14"/>
  <c r="I563" i="14"/>
  <c r="H563" i="14"/>
  <c r="D563" i="14"/>
  <c r="I562" i="14"/>
  <c r="H562" i="14"/>
  <c r="C562" i="14"/>
  <c r="C563" i="14" s="1"/>
  <c r="I561" i="14"/>
  <c r="H561" i="14"/>
  <c r="I560" i="14"/>
  <c r="H560" i="14"/>
  <c r="I559" i="14"/>
  <c r="H559" i="14"/>
  <c r="I558" i="14"/>
  <c r="H558" i="14"/>
  <c r="I557" i="14"/>
  <c r="H557" i="14"/>
  <c r="I556" i="14"/>
  <c r="H556" i="14"/>
  <c r="D556" i="14"/>
  <c r="I555" i="14"/>
  <c r="H555" i="14"/>
  <c r="I554" i="14"/>
  <c r="H554" i="14"/>
  <c r="D554" i="14"/>
  <c r="C554" i="14"/>
  <c r="C555" i="14" s="1"/>
  <c r="C556" i="14" s="1"/>
  <c r="C557" i="14" s="1"/>
  <c r="I553" i="14"/>
  <c r="H553" i="14"/>
  <c r="I552" i="14"/>
  <c r="H552" i="14"/>
  <c r="I551" i="14"/>
  <c r="H551" i="14"/>
  <c r="I550" i="14"/>
  <c r="H550" i="14"/>
  <c r="I549" i="14"/>
  <c r="H549" i="14"/>
  <c r="I548" i="14"/>
  <c r="H548" i="14"/>
  <c r="I547" i="14"/>
  <c r="H547" i="14"/>
  <c r="I546" i="14"/>
  <c r="H546" i="14"/>
  <c r="C546" i="14"/>
  <c r="C547" i="14" s="1"/>
  <c r="I545" i="14"/>
  <c r="H545" i="14"/>
  <c r="D545" i="14"/>
  <c r="C545" i="14"/>
  <c r="I544" i="14"/>
  <c r="H544" i="14"/>
  <c r="I543" i="14"/>
  <c r="H543" i="14"/>
  <c r="I542" i="14"/>
  <c r="H542" i="14"/>
  <c r="I541" i="14"/>
  <c r="H541" i="14"/>
  <c r="I540" i="14"/>
  <c r="H540" i="14"/>
  <c r="C540" i="14"/>
  <c r="I539" i="14"/>
  <c r="H539" i="14"/>
  <c r="D539" i="14"/>
  <c r="C539" i="14"/>
  <c r="I538" i="14"/>
  <c r="H538" i="14"/>
  <c r="I537" i="14"/>
  <c r="H537" i="14"/>
  <c r="I536" i="14"/>
  <c r="H536" i="14"/>
  <c r="I535" i="14"/>
  <c r="H535" i="14"/>
  <c r="I534" i="14"/>
  <c r="H534" i="14"/>
  <c r="I533" i="14"/>
  <c r="H533" i="14"/>
  <c r="I532" i="14"/>
  <c r="H532" i="14"/>
  <c r="C532" i="14"/>
  <c r="I531" i="14"/>
  <c r="H531" i="14"/>
  <c r="I530" i="14"/>
  <c r="H530" i="14"/>
  <c r="I529" i="14"/>
  <c r="H529" i="14"/>
  <c r="I528" i="14"/>
  <c r="H528" i="14"/>
  <c r="I527" i="14"/>
  <c r="H527" i="14"/>
  <c r="I526" i="14"/>
  <c r="H526" i="14"/>
  <c r="I525" i="14"/>
  <c r="H525" i="14"/>
  <c r="I524" i="14"/>
  <c r="H524" i="14"/>
  <c r="C524" i="14"/>
  <c r="I523" i="14"/>
  <c r="H523" i="14"/>
  <c r="D523" i="14"/>
  <c r="C523" i="14"/>
  <c r="I522" i="14"/>
  <c r="H522" i="14"/>
  <c r="C522" i="14"/>
  <c r="D522" i="14" s="1"/>
  <c r="I521" i="14"/>
  <c r="H521" i="14"/>
  <c r="I520" i="14"/>
  <c r="H520" i="14"/>
  <c r="I519" i="14"/>
  <c r="H519" i="14"/>
  <c r="I518" i="14"/>
  <c r="H518" i="14"/>
  <c r="I517" i="14"/>
  <c r="H517" i="14"/>
  <c r="I516" i="14"/>
  <c r="H516" i="14"/>
  <c r="C516" i="14"/>
  <c r="I515" i="14"/>
  <c r="H515" i="14"/>
  <c r="D515" i="14"/>
  <c r="C515" i="14"/>
  <c r="I514" i="14"/>
  <c r="H514" i="14"/>
  <c r="I513" i="14"/>
  <c r="H513" i="14"/>
  <c r="I512" i="14"/>
  <c r="H512" i="14"/>
  <c r="I511" i="14"/>
  <c r="H511" i="14"/>
  <c r="I510" i="14"/>
  <c r="H510" i="14"/>
  <c r="I509" i="14"/>
  <c r="H509" i="14"/>
  <c r="I508" i="14"/>
  <c r="H508" i="14"/>
  <c r="I507" i="14"/>
  <c r="H507" i="14"/>
  <c r="I506" i="14"/>
  <c r="H506" i="14"/>
  <c r="I505" i="14"/>
  <c r="H505" i="14"/>
  <c r="I504" i="14"/>
  <c r="H504" i="14"/>
  <c r="C504" i="14"/>
  <c r="I503" i="14"/>
  <c r="H503" i="14"/>
  <c r="D503" i="14"/>
  <c r="C503" i="14"/>
  <c r="I502" i="14"/>
  <c r="H502" i="14"/>
  <c r="I501" i="14"/>
  <c r="H501" i="14"/>
  <c r="I500" i="14"/>
  <c r="H500" i="14"/>
  <c r="C500" i="14"/>
  <c r="I499" i="14"/>
  <c r="H499" i="14"/>
  <c r="D499" i="14"/>
  <c r="I498" i="14"/>
  <c r="H498" i="14"/>
  <c r="D498" i="14"/>
  <c r="C498" i="14"/>
  <c r="C499" i="14" s="1"/>
  <c r="I497" i="14"/>
  <c r="H497" i="14"/>
  <c r="C497" i="14"/>
  <c r="D497" i="14" s="1"/>
  <c r="I496" i="14"/>
  <c r="H496" i="14"/>
  <c r="D496" i="14"/>
  <c r="I495" i="14"/>
  <c r="H495" i="14"/>
  <c r="D495" i="14"/>
  <c r="I494" i="14"/>
  <c r="H494" i="14"/>
  <c r="C494" i="14"/>
  <c r="C495" i="14" s="1"/>
  <c r="C496" i="14" s="1"/>
  <c r="I493" i="14"/>
  <c r="H493" i="14"/>
  <c r="I492" i="14"/>
  <c r="H492" i="14"/>
  <c r="I491" i="14"/>
  <c r="H491" i="14"/>
  <c r="I490" i="14"/>
  <c r="H490" i="14"/>
  <c r="D490" i="14"/>
  <c r="C490" i="14"/>
  <c r="C491" i="14" s="1"/>
  <c r="C492" i="14" s="1"/>
  <c r="C493" i="14" s="1"/>
  <c r="D493" i="14" s="1"/>
  <c r="I489" i="14"/>
  <c r="H489" i="14"/>
  <c r="I488" i="14"/>
  <c r="H488" i="14"/>
  <c r="I487" i="14"/>
  <c r="H487" i="14"/>
  <c r="I486" i="14"/>
  <c r="H486" i="14"/>
  <c r="D486" i="14"/>
  <c r="C486" i="14"/>
  <c r="C487" i="14" s="1"/>
  <c r="C488" i="14" s="1"/>
  <c r="C489" i="14" s="1"/>
  <c r="D489" i="14" s="1"/>
  <c r="I485" i="14"/>
  <c r="H485" i="14"/>
  <c r="I484" i="14"/>
  <c r="H484" i="14"/>
  <c r="I483" i="14"/>
  <c r="H483" i="14"/>
  <c r="I482" i="14"/>
  <c r="H482" i="14"/>
  <c r="I481" i="14"/>
  <c r="H481" i="14"/>
  <c r="I480" i="14"/>
  <c r="H480" i="14"/>
  <c r="I479" i="14"/>
  <c r="H479" i="14"/>
  <c r="I478" i="14"/>
  <c r="H478" i="14"/>
  <c r="I477" i="14"/>
  <c r="H477" i="14"/>
  <c r="D477" i="14"/>
  <c r="C477" i="14"/>
  <c r="C478" i="14" s="1"/>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C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C385" i="14"/>
  <c r="I384" i="14"/>
  <c r="H384" i="14"/>
  <c r="I383" i="14"/>
  <c r="H383" i="14"/>
  <c r="I382" i="14"/>
  <c r="H382" i="14"/>
  <c r="I381" i="14"/>
  <c r="H381" i="14"/>
  <c r="I380" i="14"/>
  <c r="H380" i="14"/>
  <c r="I379" i="14"/>
  <c r="H379" i="14"/>
  <c r="I378" i="14"/>
  <c r="H378" i="14"/>
  <c r="I377" i="14"/>
  <c r="H377" i="14"/>
  <c r="I376" i="14"/>
  <c r="H376" i="14"/>
  <c r="I375" i="14"/>
  <c r="H375" i="14"/>
  <c r="I374" i="14"/>
  <c r="H374" i="14"/>
  <c r="C374" i="14"/>
  <c r="D374" i="14" s="1"/>
  <c r="I373" i="14"/>
  <c r="H373" i="14"/>
  <c r="I372" i="14"/>
  <c r="H372" i="14"/>
  <c r="I371" i="14"/>
  <c r="H371" i="14"/>
  <c r="I370" i="14"/>
  <c r="H370" i="14"/>
  <c r="D370" i="14"/>
  <c r="C370" i="14"/>
  <c r="C371" i="14" s="1"/>
  <c r="C372" i="14" s="1"/>
  <c r="C373" i="14" s="1"/>
  <c r="D373" i="14" s="1"/>
  <c r="I369" i="14"/>
  <c r="H369" i="14"/>
  <c r="I368" i="14"/>
  <c r="H368" i="14"/>
  <c r="I367" i="14"/>
  <c r="H367" i="14"/>
  <c r="I366" i="14"/>
  <c r="H366" i="14"/>
  <c r="I365" i="14"/>
  <c r="H365" i="14"/>
  <c r="I364" i="14"/>
  <c r="H364" i="14"/>
  <c r="D364" i="14"/>
  <c r="I363" i="14"/>
  <c r="H363" i="14"/>
  <c r="D363" i="14"/>
  <c r="C363" i="14"/>
  <c r="C364" i="14" s="1"/>
  <c r="C365" i="14" s="1"/>
  <c r="D365" i="14" s="1"/>
  <c r="I362" i="14"/>
  <c r="H362" i="14"/>
  <c r="I361" i="14"/>
  <c r="H361" i="14"/>
  <c r="I360" i="14"/>
  <c r="H360" i="14"/>
  <c r="I359" i="14"/>
  <c r="H359" i="14"/>
  <c r="I358" i="14"/>
  <c r="H358" i="14"/>
  <c r="I357" i="14"/>
  <c r="H357" i="14"/>
  <c r="I356" i="14"/>
  <c r="H356" i="14"/>
  <c r="D356" i="14"/>
  <c r="C356" i="14"/>
  <c r="C357" i="14" s="1"/>
  <c r="D357" i="14" s="1"/>
  <c r="I355" i="14"/>
  <c r="H355" i="14"/>
  <c r="I354" i="14"/>
  <c r="H354" i="14"/>
  <c r="I353" i="14"/>
  <c r="H353" i="14"/>
  <c r="I352" i="14"/>
  <c r="H352" i="14"/>
  <c r="I351" i="14"/>
  <c r="H351" i="14"/>
  <c r="I350" i="14"/>
  <c r="H350" i="14"/>
  <c r="I349" i="14"/>
  <c r="H349" i="14"/>
  <c r="I348" i="14"/>
  <c r="H348" i="14"/>
  <c r="I347" i="14"/>
  <c r="H347" i="14"/>
  <c r="I346" i="14"/>
  <c r="H346" i="14"/>
  <c r="D346" i="14"/>
  <c r="C346" i="14"/>
  <c r="C347" i="14" s="1"/>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C316" i="14"/>
  <c r="D316" i="14" s="1"/>
  <c r="I315" i="14"/>
  <c r="H315" i="14"/>
  <c r="I314" i="14"/>
  <c r="H314" i="14"/>
  <c r="I313" i="14"/>
  <c r="H313" i="14"/>
  <c r="I312" i="14"/>
  <c r="H312" i="14"/>
  <c r="C312" i="14"/>
  <c r="D312" i="14" s="1"/>
  <c r="I311" i="14"/>
  <c r="H311" i="14"/>
  <c r="C311" i="14"/>
  <c r="D311" i="14" s="1"/>
  <c r="I310" i="14"/>
  <c r="H310" i="14"/>
  <c r="I309" i="14"/>
  <c r="H309" i="14"/>
  <c r="I308" i="14"/>
  <c r="H308" i="14"/>
  <c r="C308" i="14"/>
  <c r="C309" i="14" s="1"/>
  <c r="D309" i="14" s="1"/>
  <c r="I307" i="14"/>
  <c r="H307" i="14"/>
  <c r="I306" i="14"/>
  <c r="H306" i="14"/>
  <c r="D306" i="14"/>
  <c r="C306" i="14"/>
  <c r="C307" i="14" s="1"/>
  <c r="D307" i="14" s="1"/>
  <c r="I305" i="14"/>
  <c r="H305" i="14"/>
  <c r="I304" i="14"/>
  <c r="H304" i="14"/>
  <c r="I303" i="14"/>
  <c r="H303" i="14"/>
  <c r="I302" i="14"/>
  <c r="H302" i="14"/>
  <c r="C302" i="14"/>
  <c r="D302" i="14" s="1"/>
  <c r="I301" i="14"/>
  <c r="H301" i="14"/>
  <c r="C301" i="14"/>
  <c r="D301" i="14" s="1"/>
  <c r="I300" i="14"/>
  <c r="H300" i="14"/>
  <c r="I299" i="14"/>
  <c r="H299" i="14"/>
  <c r="I298" i="14"/>
  <c r="H298" i="14"/>
  <c r="I297" i="14"/>
  <c r="H297" i="14"/>
  <c r="C297" i="14"/>
  <c r="I296" i="14"/>
  <c r="H296" i="14"/>
  <c r="C296" i="14"/>
  <c r="D296" i="14" s="1"/>
  <c r="I295" i="14"/>
  <c r="H295" i="14"/>
  <c r="I294" i="14"/>
  <c r="H294" i="14"/>
  <c r="I293" i="14"/>
  <c r="H293" i="14"/>
  <c r="C293" i="14"/>
  <c r="D293" i="14" s="1"/>
  <c r="I292" i="14"/>
  <c r="H292" i="14"/>
  <c r="I291" i="14"/>
  <c r="H291" i="14"/>
  <c r="C291" i="14"/>
  <c r="C292" i="14" s="1"/>
  <c r="D292" i="14" s="1"/>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C278" i="14"/>
  <c r="D278" i="14" s="1"/>
  <c r="I277" i="14"/>
  <c r="H277" i="14"/>
  <c r="I276" i="14"/>
  <c r="H276" i="14"/>
  <c r="D276" i="14"/>
  <c r="C276" i="14"/>
  <c r="C277" i="14" s="1"/>
  <c r="D277" i="14" s="1"/>
  <c r="I275" i="14"/>
  <c r="H275" i="14"/>
  <c r="I274" i="14"/>
  <c r="H274" i="14"/>
  <c r="I273" i="14"/>
  <c r="H273" i="14"/>
  <c r="I272" i="14"/>
  <c r="H272" i="14"/>
  <c r="I271" i="14"/>
  <c r="H271" i="14"/>
  <c r="C271" i="14"/>
  <c r="D271" i="14" s="1"/>
  <c r="I270" i="14"/>
  <c r="H270" i="14"/>
  <c r="I269" i="14"/>
  <c r="H269" i="14"/>
  <c r="I268" i="14"/>
  <c r="H268" i="14"/>
  <c r="I267" i="14"/>
  <c r="H267" i="14"/>
  <c r="I266" i="14"/>
  <c r="H266" i="14"/>
  <c r="I265" i="14"/>
  <c r="H265" i="14"/>
  <c r="C265" i="14"/>
  <c r="I264" i="14"/>
  <c r="H264" i="14"/>
  <c r="I263" i="14"/>
  <c r="H263" i="14"/>
  <c r="I262" i="14"/>
  <c r="H262" i="14"/>
  <c r="I261" i="14"/>
  <c r="H261" i="14"/>
  <c r="I260" i="14"/>
  <c r="H260" i="14"/>
  <c r="I259" i="14"/>
  <c r="H259" i="14"/>
  <c r="C259" i="14"/>
  <c r="C260" i="14" s="1"/>
  <c r="I258" i="14"/>
  <c r="H258" i="14"/>
  <c r="I257" i="14"/>
  <c r="H257" i="14"/>
  <c r="I256" i="14"/>
  <c r="H256" i="14"/>
  <c r="I255" i="14"/>
  <c r="H255" i="14"/>
  <c r="I254" i="14"/>
  <c r="H254" i="14"/>
  <c r="C254" i="14"/>
  <c r="D254" i="14" s="1"/>
  <c r="I253" i="14"/>
  <c r="H253" i="14"/>
  <c r="C253" i="14"/>
  <c r="D253" i="14" s="1"/>
  <c r="I252" i="14"/>
  <c r="H252" i="14"/>
  <c r="I251" i="14"/>
  <c r="H251" i="14"/>
  <c r="I250" i="14"/>
  <c r="H250" i="14"/>
  <c r="I249" i="14"/>
  <c r="H249" i="14"/>
  <c r="I248" i="14"/>
  <c r="H248" i="14"/>
  <c r="C248" i="14"/>
  <c r="D248" i="14" s="1"/>
  <c r="I247" i="14"/>
  <c r="H247" i="14"/>
  <c r="I246" i="14"/>
  <c r="H246" i="14"/>
  <c r="I245" i="14"/>
  <c r="H245" i="14"/>
  <c r="I244" i="14"/>
  <c r="H244" i="14"/>
  <c r="C244" i="14"/>
  <c r="C245" i="14" s="1"/>
  <c r="D245" i="14" s="1"/>
  <c r="I243" i="14"/>
  <c r="H243" i="14"/>
  <c r="D243" i="14"/>
  <c r="C243" i="14"/>
  <c r="I242" i="14"/>
  <c r="H242" i="14"/>
  <c r="I241" i="14"/>
  <c r="H241" i="14"/>
  <c r="I240" i="14"/>
  <c r="H240" i="14"/>
  <c r="I239" i="14"/>
  <c r="H239" i="14"/>
  <c r="D239" i="14"/>
  <c r="I238" i="14"/>
  <c r="H238" i="14"/>
  <c r="D238" i="14"/>
  <c r="C238" i="14"/>
  <c r="C239" i="14" s="1"/>
  <c r="C240" i="14" s="1"/>
  <c r="C241" i="14" s="1"/>
  <c r="C242" i="14" s="1"/>
  <c r="D242" i="14" s="1"/>
  <c r="I237" i="14"/>
  <c r="H237" i="14"/>
  <c r="I236" i="14"/>
  <c r="H236" i="14"/>
  <c r="I235" i="14"/>
  <c r="H235" i="14"/>
  <c r="I234" i="14"/>
  <c r="H234" i="14"/>
  <c r="D234" i="14"/>
  <c r="C234" i="14"/>
  <c r="C235" i="14" s="1"/>
  <c r="C236" i="14" s="1"/>
  <c r="C237" i="14" s="1"/>
  <c r="D237" i="14" s="1"/>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D217" i="14"/>
  <c r="C217" i="14"/>
  <c r="C218" i="14" s="1"/>
  <c r="I216" i="14"/>
  <c r="H216" i="14"/>
  <c r="I215" i="14"/>
  <c r="H215" i="14"/>
  <c r="I214" i="14"/>
  <c r="H214" i="14"/>
  <c r="I213" i="14"/>
  <c r="H213" i="14"/>
  <c r="I212" i="14"/>
  <c r="H212" i="14"/>
  <c r="I211" i="14"/>
  <c r="H211" i="14"/>
  <c r="D211" i="14"/>
  <c r="C211" i="14"/>
  <c r="C212" i="14" s="1"/>
  <c r="C213" i="14" s="1"/>
  <c r="I210" i="14"/>
  <c r="H210" i="14"/>
  <c r="I209" i="14"/>
  <c r="H209" i="14"/>
  <c r="C209" i="14"/>
  <c r="C210" i="14" s="1"/>
  <c r="D210" i="14" s="1"/>
  <c r="I208" i="14"/>
  <c r="H208" i="14"/>
  <c r="I207" i="14"/>
  <c r="H207" i="14"/>
  <c r="I206" i="14"/>
  <c r="H206" i="14"/>
  <c r="I205" i="14"/>
  <c r="H205" i="14"/>
  <c r="C205" i="14"/>
  <c r="D205" i="14" s="1"/>
  <c r="I204" i="14"/>
  <c r="H204" i="14"/>
  <c r="I203" i="14"/>
  <c r="H203" i="14"/>
  <c r="I202" i="14"/>
  <c r="H202" i="14"/>
  <c r="C202" i="14"/>
  <c r="C203" i="14" s="1"/>
  <c r="D203" i="14" s="1"/>
  <c r="I201" i="14"/>
  <c r="H201" i="14"/>
  <c r="D201" i="14"/>
  <c r="C201" i="14"/>
  <c r="I200" i="14"/>
  <c r="H200" i="14"/>
  <c r="I199" i="14"/>
  <c r="H199" i="14"/>
  <c r="I198" i="14"/>
  <c r="H198" i="14"/>
  <c r="I197" i="14"/>
  <c r="H197" i="14"/>
  <c r="I196" i="14"/>
  <c r="H196" i="14"/>
  <c r="I195" i="14"/>
  <c r="H195" i="14"/>
  <c r="I194" i="14"/>
  <c r="H194" i="14"/>
  <c r="I193" i="14"/>
  <c r="H193" i="14"/>
  <c r="I192" i="14"/>
  <c r="H192" i="14"/>
  <c r="I191" i="14"/>
  <c r="H191" i="14"/>
  <c r="C191" i="14"/>
  <c r="D191" i="14" s="1"/>
  <c r="I190" i="14"/>
  <c r="H190" i="14"/>
  <c r="I189" i="14"/>
  <c r="H189" i="14"/>
  <c r="I188" i="14"/>
  <c r="H188" i="14"/>
  <c r="I187" i="14"/>
  <c r="H187" i="14"/>
  <c r="I186" i="14"/>
  <c r="H186" i="14"/>
  <c r="I185" i="14"/>
  <c r="H185" i="14"/>
  <c r="C185" i="14"/>
  <c r="D185" i="14" s="1"/>
  <c r="I184" i="14"/>
  <c r="H184" i="14"/>
  <c r="I183" i="14"/>
  <c r="H183" i="14"/>
  <c r="C183" i="14"/>
  <c r="D183" i="14" s="1"/>
  <c r="I182" i="14"/>
  <c r="H182" i="14"/>
  <c r="I181" i="14"/>
  <c r="H181" i="14"/>
  <c r="I180" i="14"/>
  <c r="H180" i="14"/>
  <c r="I179" i="14"/>
  <c r="H179" i="14"/>
  <c r="I178" i="14"/>
  <c r="H178" i="14"/>
  <c r="I177" i="14"/>
  <c r="H177" i="14"/>
  <c r="I176" i="14"/>
  <c r="H176" i="14"/>
  <c r="C176" i="14"/>
  <c r="C177" i="14" s="1"/>
  <c r="D177" i="14" s="1"/>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C162" i="14"/>
  <c r="D162" i="14" s="1"/>
  <c r="I161" i="14"/>
  <c r="H161" i="14"/>
  <c r="D161" i="14"/>
  <c r="C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C149" i="14"/>
  <c r="I148" i="14"/>
  <c r="H148" i="14"/>
  <c r="I147" i="14"/>
  <c r="H147" i="14"/>
  <c r="I146" i="14"/>
  <c r="H146" i="14"/>
  <c r="I145" i="14"/>
  <c r="H145" i="14"/>
  <c r="I144" i="14"/>
  <c r="H144" i="14"/>
  <c r="I143" i="14"/>
  <c r="H143" i="14"/>
  <c r="I142" i="14"/>
  <c r="H142" i="14"/>
  <c r="I141" i="14"/>
  <c r="H141" i="14"/>
  <c r="I140" i="14"/>
  <c r="H140" i="14"/>
  <c r="C140" i="14"/>
  <c r="I139" i="14"/>
  <c r="H139" i="14"/>
  <c r="I138" i="14"/>
  <c r="H138" i="14"/>
  <c r="I137" i="14"/>
  <c r="H137" i="14"/>
  <c r="I136" i="14"/>
  <c r="H136" i="14"/>
  <c r="I135" i="14"/>
  <c r="H135" i="14"/>
  <c r="C135" i="14"/>
  <c r="C136" i="14" s="1"/>
  <c r="I134" i="14"/>
  <c r="H134" i="14"/>
  <c r="I133" i="14"/>
  <c r="H133" i="14"/>
  <c r="I132" i="14"/>
  <c r="H132" i="14"/>
  <c r="I131" i="14"/>
  <c r="H131" i="14"/>
  <c r="I130" i="14"/>
  <c r="H130" i="14"/>
  <c r="I129" i="14"/>
  <c r="H129" i="14"/>
  <c r="I128" i="14"/>
  <c r="H128" i="14"/>
  <c r="C128" i="14"/>
  <c r="D128" i="14" s="1"/>
  <c r="I127" i="14"/>
  <c r="H127" i="14"/>
  <c r="C127" i="14"/>
  <c r="D127" i="14" s="1"/>
  <c r="I126" i="14"/>
  <c r="H126" i="14"/>
  <c r="D126" i="14"/>
  <c r="C126" i="14"/>
  <c r="I125" i="14"/>
  <c r="H125" i="14"/>
  <c r="C125" i="14"/>
  <c r="D125" i="14" s="1"/>
  <c r="I124" i="14"/>
  <c r="H124" i="14"/>
  <c r="I123" i="14"/>
  <c r="H123" i="14"/>
  <c r="C123" i="14"/>
  <c r="C124" i="14" s="1"/>
  <c r="D124" i="14" s="1"/>
  <c r="I122" i="14"/>
  <c r="H122" i="14"/>
  <c r="I121" i="14"/>
  <c r="H121" i="14"/>
  <c r="I120" i="14"/>
  <c r="H120" i="14"/>
  <c r="I119" i="14"/>
  <c r="H119" i="14"/>
  <c r="C119" i="14"/>
  <c r="C120" i="14" s="1"/>
  <c r="C121" i="14" s="1"/>
  <c r="I118" i="14"/>
  <c r="H118" i="14"/>
  <c r="I117" i="14"/>
  <c r="H117" i="14"/>
  <c r="I116" i="14"/>
  <c r="H116" i="14"/>
  <c r="I115" i="14"/>
  <c r="H115" i="14"/>
  <c r="D115" i="14"/>
  <c r="C115" i="14"/>
  <c r="C116" i="14" s="1"/>
  <c r="I114" i="14"/>
  <c r="H114" i="14"/>
  <c r="I113" i="14"/>
  <c r="H113" i="14"/>
  <c r="I112" i="14"/>
  <c r="H112" i="14"/>
  <c r="I111" i="14"/>
  <c r="H111" i="14"/>
  <c r="I110" i="14"/>
  <c r="H110" i="14"/>
  <c r="C110" i="14"/>
  <c r="D110" i="14" s="1"/>
  <c r="I109" i="14"/>
  <c r="H109" i="14"/>
  <c r="I108" i="14"/>
  <c r="H108" i="14"/>
  <c r="I107" i="14"/>
  <c r="H107" i="14"/>
  <c r="I106" i="14"/>
  <c r="H106" i="14"/>
  <c r="I105" i="14"/>
  <c r="H105" i="14"/>
  <c r="I104" i="14"/>
  <c r="H104" i="14"/>
  <c r="I103" i="14"/>
  <c r="H103" i="14"/>
  <c r="I102" i="14"/>
  <c r="H102" i="14"/>
  <c r="I101" i="14"/>
  <c r="H101" i="14"/>
  <c r="I100" i="14"/>
  <c r="H100" i="14"/>
  <c r="D100" i="14"/>
  <c r="C100" i="14"/>
  <c r="C101" i="14" s="1"/>
  <c r="I99" i="14"/>
  <c r="H99" i="14"/>
  <c r="I98" i="14"/>
  <c r="H98" i="14"/>
  <c r="I97" i="14"/>
  <c r="H97" i="14"/>
  <c r="I96" i="14"/>
  <c r="H96" i="14"/>
  <c r="I95" i="14"/>
  <c r="H95" i="14"/>
  <c r="P94" i="14"/>
  <c r="I94" i="14"/>
  <c r="H94" i="14"/>
  <c r="C94" i="14"/>
  <c r="D94" i="14" s="1"/>
  <c r="P93" i="14"/>
  <c r="I93" i="14"/>
  <c r="H93" i="14"/>
  <c r="P92" i="14"/>
  <c r="I92" i="14"/>
  <c r="H92" i="14"/>
  <c r="P91" i="14"/>
  <c r="I91" i="14"/>
  <c r="H91" i="14"/>
  <c r="P90" i="14"/>
  <c r="I90" i="14"/>
  <c r="H90" i="14"/>
  <c r="P89" i="14"/>
  <c r="N89" i="14"/>
  <c r="M89" i="14"/>
  <c r="M90" i="14" s="1"/>
  <c r="I89" i="14"/>
  <c r="H89" i="14"/>
  <c r="P88" i="14"/>
  <c r="I88" i="14"/>
  <c r="H88" i="14"/>
  <c r="P87" i="14"/>
  <c r="N87" i="14"/>
  <c r="M87" i="14"/>
  <c r="M88" i="14" s="1"/>
  <c r="N88" i="14" s="1"/>
  <c r="I87" i="14"/>
  <c r="H87" i="14"/>
  <c r="C87" i="14"/>
  <c r="C88" i="14" s="1"/>
  <c r="C89" i="14" s="1"/>
  <c r="P86" i="14"/>
  <c r="N86" i="14"/>
  <c r="M86" i="14"/>
  <c r="I86" i="14"/>
  <c r="H86" i="14"/>
  <c r="P85" i="14"/>
  <c r="I85" i="14"/>
  <c r="H85" i="14"/>
  <c r="P84" i="14"/>
  <c r="M84" i="14"/>
  <c r="M85" i="14" s="1"/>
  <c r="N85" i="14" s="1"/>
  <c r="I84" i="14"/>
  <c r="H84" i="14"/>
  <c r="P83" i="14"/>
  <c r="I83" i="14"/>
  <c r="H83" i="14"/>
  <c r="C83" i="14"/>
  <c r="C84" i="14" s="1"/>
  <c r="P82" i="14"/>
  <c r="I82" i="14"/>
  <c r="H82" i="14"/>
  <c r="P81" i="14"/>
  <c r="I81" i="14"/>
  <c r="H81" i="14"/>
  <c r="P80" i="14"/>
  <c r="I80" i="14"/>
  <c r="H80" i="14"/>
  <c r="P79" i="14"/>
  <c r="I79" i="14"/>
  <c r="H79" i="14"/>
  <c r="D79" i="14"/>
  <c r="C79" i="14"/>
  <c r="C80" i="14" s="1"/>
  <c r="P78" i="14"/>
  <c r="I78" i="14"/>
  <c r="H78" i="14"/>
  <c r="P77" i="14"/>
  <c r="M77" i="14"/>
  <c r="N77" i="14" s="1"/>
  <c r="I77" i="14"/>
  <c r="H77" i="14"/>
  <c r="P76" i="14"/>
  <c r="I76" i="14"/>
  <c r="H76" i="14"/>
  <c r="P75" i="14"/>
  <c r="I75" i="14"/>
  <c r="H75" i="14"/>
  <c r="P74" i="14"/>
  <c r="I74" i="14"/>
  <c r="H74" i="14"/>
  <c r="P73" i="14"/>
  <c r="I73" i="14"/>
  <c r="H73" i="14"/>
  <c r="C73" i="14"/>
  <c r="D73" i="14" s="1"/>
  <c r="P72" i="14"/>
  <c r="I72" i="14"/>
  <c r="H72" i="14"/>
  <c r="P71" i="14"/>
  <c r="I71" i="14"/>
  <c r="H71" i="14"/>
  <c r="P70" i="14"/>
  <c r="I70" i="14"/>
  <c r="H70" i="14"/>
  <c r="P69" i="14"/>
  <c r="I69" i="14"/>
  <c r="H69" i="14"/>
  <c r="P68" i="14"/>
  <c r="N68" i="14"/>
  <c r="M68" i="14"/>
  <c r="M69" i="14" s="1"/>
  <c r="N69" i="14" s="1"/>
  <c r="I68" i="14"/>
  <c r="H68" i="14"/>
  <c r="C68" i="14"/>
  <c r="D68" i="14" s="1"/>
  <c r="P67" i="14"/>
  <c r="I67" i="14"/>
  <c r="H67" i="14"/>
  <c r="P66" i="14"/>
  <c r="M66" i="14"/>
  <c r="N66" i="14" s="1"/>
  <c r="I66" i="14"/>
  <c r="H66" i="14"/>
  <c r="C66" i="14"/>
  <c r="D66" i="14" s="1"/>
  <c r="P65" i="14"/>
  <c r="I65" i="14"/>
  <c r="H65" i="14"/>
  <c r="P64" i="14"/>
  <c r="I64" i="14"/>
  <c r="H64" i="14"/>
  <c r="P63" i="14"/>
  <c r="I63" i="14"/>
  <c r="H63" i="14"/>
  <c r="P62" i="14"/>
  <c r="I62" i="14"/>
  <c r="H62" i="14"/>
  <c r="P61" i="14"/>
  <c r="I61" i="14"/>
  <c r="H61" i="14"/>
  <c r="P60" i="14"/>
  <c r="I60" i="14"/>
  <c r="H60" i="14"/>
  <c r="P59" i="14"/>
  <c r="I59" i="14"/>
  <c r="H59" i="14"/>
  <c r="P58" i="14"/>
  <c r="I58" i="14"/>
  <c r="H58" i="14"/>
  <c r="P57" i="14"/>
  <c r="M57" i="14"/>
  <c r="N57" i="14" s="1"/>
  <c r="I57" i="14"/>
  <c r="H57" i="14"/>
  <c r="P56" i="14"/>
  <c r="I56" i="14"/>
  <c r="H56" i="14"/>
  <c r="P55" i="14"/>
  <c r="I55" i="14"/>
  <c r="H55" i="14"/>
  <c r="C55" i="14"/>
  <c r="D55" i="14" s="1"/>
  <c r="P54" i="14"/>
  <c r="I54" i="14"/>
  <c r="H54" i="14"/>
  <c r="P53" i="14"/>
  <c r="I53" i="14"/>
  <c r="H53" i="14"/>
  <c r="P52" i="14"/>
  <c r="I52" i="14"/>
  <c r="H52" i="14"/>
  <c r="P51" i="14"/>
  <c r="I51" i="14"/>
  <c r="H51" i="14"/>
  <c r="P50" i="14"/>
  <c r="I50" i="14"/>
  <c r="H50" i="14"/>
  <c r="P49" i="14"/>
  <c r="I49" i="14"/>
  <c r="H49" i="14"/>
  <c r="P48" i="14"/>
  <c r="M48" i="14"/>
  <c r="M49" i="14" s="1"/>
  <c r="I48" i="14"/>
  <c r="H48" i="14"/>
  <c r="C48" i="14"/>
  <c r="D48" i="14" s="1"/>
  <c r="P47" i="14"/>
  <c r="I47" i="14"/>
  <c r="H47" i="14"/>
  <c r="P46" i="14"/>
  <c r="I46" i="14"/>
  <c r="H46" i="14"/>
  <c r="P45" i="14"/>
  <c r="I45" i="14"/>
  <c r="H45" i="14"/>
  <c r="P44" i="14"/>
  <c r="I44" i="14"/>
  <c r="H44" i="14"/>
  <c r="P43" i="14"/>
  <c r="I43" i="14"/>
  <c r="H43" i="14"/>
  <c r="C43" i="14"/>
  <c r="D43" i="14" s="1"/>
  <c r="P42" i="14"/>
  <c r="I42" i="14"/>
  <c r="H42" i="14"/>
  <c r="P41" i="14"/>
  <c r="M41" i="14"/>
  <c r="N41" i="14" s="1"/>
  <c r="I41" i="14"/>
  <c r="H41" i="14"/>
  <c r="P40" i="14"/>
  <c r="I40" i="14"/>
  <c r="H40" i="14"/>
  <c r="P39" i="14"/>
  <c r="I39" i="14"/>
  <c r="H39" i="14"/>
  <c r="P38" i="14"/>
  <c r="I38" i="14"/>
  <c r="H38" i="14"/>
  <c r="C38" i="14"/>
  <c r="C39" i="14" s="1"/>
  <c r="D39" i="14" s="1"/>
  <c r="P37" i="14"/>
  <c r="I37" i="14"/>
  <c r="H37" i="14"/>
  <c r="P36" i="14"/>
  <c r="I36" i="14"/>
  <c r="H36" i="14"/>
  <c r="P35" i="14"/>
  <c r="I35" i="14"/>
  <c r="H35" i="14"/>
  <c r="C35" i="14"/>
  <c r="D35" i="14" s="1"/>
  <c r="P34" i="14"/>
  <c r="I34" i="14"/>
  <c r="H34" i="14"/>
  <c r="D34" i="14"/>
  <c r="C34" i="14"/>
  <c r="P33" i="14"/>
  <c r="I33" i="14"/>
  <c r="H33" i="14"/>
  <c r="P32" i="14"/>
  <c r="I32" i="14"/>
  <c r="H32" i="14"/>
  <c r="P31" i="14"/>
  <c r="N31" i="14"/>
  <c r="M31" i="14"/>
  <c r="M32" i="14" s="1"/>
  <c r="I31" i="14"/>
  <c r="H31" i="14"/>
  <c r="Y30" i="14"/>
  <c r="V30" i="14"/>
  <c r="S30" i="14"/>
  <c r="P30" i="14"/>
  <c r="N30" i="14"/>
  <c r="M30" i="14"/>
  <c r="I30" i="14"/>
  <c r="H30" i="14"/>
  <c r="P29" i="14"/>
  <c r="I29" i="14"/>
  <c r="H29" i="14"/>
  <c r="P28" i="14"/>
  <c r="M28" i="14"/>
  <c r="N28" i="14" s="1"/>
  <c r="I28" i="14"/>
  <c r="H28" i="14"/>
  <c r="P27" i="14"/>
  <c r="M27" i="14"/>
  <c r="N27" i="14" s="1"/>
  <c r="I27" i="14"/>
  <c r="H27" i="14"/>
  <c r="P26" i="14"/>
  <c r="I26" i="14"/>
  <c r="H26" i="14"/>
  <c r="C26" i="14"/>
  <c r="C27" i="14" s="1"/>
  <c r="P25" i="14"/>
  <c r="I25" i="14"/>
  <c r="H25" i="14"/>
  <c r="P24" i="14"/>
  <c r="I24" i="14"/>
  <c r="H24" i="14"/>
  <c r="P23" i="14"/>
  <c r="M23" i="14"/>
  <c r="M24" i="14" s="1"/>
  <c r="M25" i="14" s="1"/>
  <c r="M26" i="14" s="1"/>
  <c r="N26" i="14" s="1"/>
  <c r="I23" i="14"/>
  <c r="H23" i="14"/>
  <c r="P22" i="14"/>
  <c r="I22" i="14"/>
  <c r="H22" i="14"/>
  <c r="P21" i="14"/>
  <c r="M21" i="14"/>
  <c r="N21" i="14" s="1"/>
  <c r="I21" i="14"/>
  <c r="H21" i="14"/>
  <c r="P20" i="14"/>
  <c r="I20" i="14"/>
  <c r="H20" i="14"/>
  <c r="P19" i="14"/>
  <c r="I19" i="14"/>
  <c r="H19" i="14"/>
  <c r="C19" i="14"/>
  <c r="D19" i="14" s="1"/>
  <c r="P18" i="14"/>
  <c r="I18" i="14"/>
  <c r="H18" i="14"/>
  <c r="P17" i="14"/>
  <c r="I17" i="14"/>
  <c r="H17" i="14"/>
  <c r="P16" i="14"/>
  <c r="I16" i="14"/>
  <c r="H16" i="14"/>
  <c r="P15" i="14"/>
  <c r="I15" i="14"/>
  <c r="H15" i="14"/>
  <c r="P14" i="14"/>
  <c r="M14" i="14"/>
  <c r="M15" i="14" s="1"/>
  <c r="I14" i="14"/>
  <c r="H14" i="14"/>
  <c r="C14" i="14"/>
  <c r="D14" i="14" s="1"/>
  <c r="P13" i="14"/>
  <c r="I13" i="14"/>
  <c r="H13" i="14"/>
  <c r="P12" i="14"/>
  <c r="I12" i="14"/>
  <c r="H12" i="14"/>
  <c r="P11" i="14"/>
  <c r="I11" i="14"/>
  <c r="H11" i="14"/>
  <c r="P10" i="14"/>
  <c r="I10" i="14"/>
  <c r="H10" i="14"/>
  <c r="C10" i="14"/>
  <c r="D10" i="14" s="1"/>
  <c r="P9" i="14"/>
  <c r="I9" i="14"/>
  <c r="H9" i="14"/>
  <c r="P8" i="14"/>
  <c r="I8" i="14"/>
  <c r="H8" i="14"/>
  <c r="P7" i="14"/>
  <c r="I7" i="14"/>
  <c r="H7" i="14"/>
  <c r="P6" i="14"/>
  <c r="I6" i="14"/>
  <c r="H6" i="14"/>
  <c r="P5" i="14"/>
  <c r="I5" i="14"/>
  <c r="H5" i="14"/>
  <c r="P4" i="14"/>
  <c r="I4" i="14"/>
  <c r="H4" i="14"/>
  <c r="P3" i="14"/>
  <c r="I3" i="14"/>
  <c r="H3" i="14"/>
  <c r="S2" i="14"/>
  <c r="P2" i="14"/>
  <c r="N2" i="14"/>
  <c r="M2" i="14"/>
  <c r="M3" i="14" s="1"/>
  <c r="I2" i="14"/>
  <c r="H2" i="14"/>
  <c r="D2" i="14"/>
  <c r="C2" i="14"/>
  <c r="C3" i="14" s="1"/>
  <c r="BQ778" i="13" a="1"/>
  <c r="BQ778" i="13" s="1"/>
  <c r="BP778" i="13" a="1"/>
  <c r="BP778" i="13" s="1"/>
  <c r="BO778" i="13" a="1"/>
  <c r="BO778" i="13" s="1"/>
  <c r="BN778" i="13" a="1"/>
  <c r="BN778" i="13" s="1"/>
  <c r="BM778" i="13" a="1"/>
  <c r="BM778" i="13" s="1"/>
  <c r="BL778" i="13" a="1"/>
  <c r="BL778" i="13" s="1"/>
  <c r="BK778" i="13"/>
  <c r="BK778" i="13" a="1"/>
  <c r="BJ778" i="13" a="1"/>
  <c r="BJ778" i="13" s="1"/>
  <c r="BI778" i="13" a="1"/>
  <c r="BI778" i="13" s="1"/>
  <c r="BH778" i="13" a="1"/>
  <c r="BH778" i="13" s="1"/>
  <c r="BG778" i="13" a="1"/>
  <c r="BG778" i="13" s="1"/>
  <c r="BF778" i="13" a="1"/>
  <c r="BF778" i="13" s="1"/>
  <c r="BE778" i="13" a="1"/>
  <c r="BE778" i="13" s="1"/>
  <c r="BD778" i="13" a="1"/>
  <c r="BD778" i="13" s="1"/>
  <c r="BC778" i="13" a="1"/>
  <c r="BC778" i="13" s="1"/>
  <c r="BB778" i="13" a="1"/>
  <c r="BB778" i="13" s="1"/>
  <c r="BA778" i="13" a="1"/>
  <c r="BA778" i="13" s="1"/>
  <c r="AZ778" i="13" a="1"/>
  <c r="AZ778" i="13" s="1"/>
  <c r="AY778" i="13" a="1"/>
  <c r="AY778" i="13" s="1"/>
  <c r="AX778" i="13" a="1"/>
  <c r="AX778" i="13" s="1"/>
  <c r="AW778" i="13" a="1"/>
  <c r="AW778" i="13" s="1"/>
  <c r="AV778" i="13" a="1"/>
  <c r="AV778" i="13" s="1"/>
  <c r="AU778" i="13"/>
  <c r="AU778" i="13" a="1"/>
  <c r="AT778" i="13" a="1"/>
  <c r="AT778" i="13" s="1"/>
  <c r="AS778" i="13"/>
  <c r="AS778" i="13" a="1"/>
  <c r="AR778" i="13" a="1"/>
  <c r="AR778" i="13" s="1"/>
  <c r="AQ778" i="13" a="1"/>
  <c r="AQ778" i="13" s="1"/>
  <c r="AP778" i="13" a="1"/>
  <c r="AP778" i="13" s="1"/>
  <c r="AO778" i="13" a="1"/>
  <c r="AO778" i="13" s="1"/>
  <c r="AN778" i="13" a="1"/>
  <c r="AN778" i="13" s="1"/>
  <c r="AM778" i="13" a="1"/>
  <c r="AM778" i="13" s="1"/>
  <c r="AL778" i="13" a="1"/>
  <c r="AL778" i="13" s="1"/>
  <c r="AK778" i="13" a="1"/>
  <c r="AK778" i="13" s="1"/>
  <c r="AJ778" i="13" a="1"/>
  <c r="AJ778" i="13" s="1"/>
  <c r="AI778" i="13" a="1"/>
  <c r="AI778" i="13" s="1"/>
  <c r="AH778" i="13" a="1"/>
  <c r="AH778" i="13" s="1"/>
  <c r="AG778" i="13" a="1"/>
  <c r="AG778" i="13" s="1"/>
  <c r="AF778" i="13" a="1"/>
  <c r="AF778" i="13" s="1"/>
  <c r="AE778" i="13"/>
  <c r="AE778" i="13" a="1"/>
  <c r="AD778" i="13" a="1"/>
  <c r="AD778" i="13" s="1"/>
  <c r="AC778" i="13"/>
  <c r="AC778" i="13" a="1"/>
  <c r="AB778" i="13" a="1"/>
  <c r="AB778" i="13" s="1"/>
  <c r="AA778" i="13" a="1"/>
  <c r="AA778" i="13" s="1"/>
  <c r="Z778" i="13" a="1"/>
  <c r="Z778" i="13" s="1"/>
  <c r="Y778" i="13" a="1"/>
  <c r="Y778" i="13" s="1"/>
  <c r="X778" i="13" a="1"/>
  <c r="X778" i="13" s="1"/>
  <c r="W778" i="13" a="1"/>
  <c r="W778" i="13" s="1"/>
  <c r="V778" i="13" a="1"/>
  <c r="V778" i="13" s="1"/>
  <c r="U778" i="13" a="1"/>
  <c r="U778" i="13" s="1"/>
  <c r="T778" i="13" a="1"/>
  <c r="T778" i="13" s="1"/>
  <c r="S778" i="13" a="1"/>
  <c r="S778" i="13" s="1"/>
  <c r="R778" i="13" a="1"/>
  <c r="R778" i="13" s="1"/>
  <c r="Q778" i="13" a="1"/>
  <c r="Q778" i="13" s="1"/>
  <c r="P778" i="13" a="1"/>
  <c r="P778" i="13" s="1"/>
  <c r="O778" i="13" a="1"/>
  <c r="O778" i="13" s="1"/>
  <c r="N778" i="13" a="1"/>
  <c r="N778" i="13" s="1"/>
  <c r="M778" i="13" a="1"/>
  <c r="M778" i="13" s="1"/>
  <c r="L778" i="13" a="1"/>
  <c r="L778" i="13" s="1"/>
  <c r="K778" i="13" a="1"/>
  <c r="K778" i="13" s="1"/>
  <c r="BQ777" i="13" a="1"/>
  <c r="BQ777" i="13" s="1"/>
  <c r="BP777" i="13" a="1"/>
  <c r="BP777" i="13" s="1"/>
  <c r="BO777" i="13" a="1"/>
  <c r="BO777" i="13" s="1"/>
  <c r="BN777" i="13" a="1"/>
  <c r="BN777" i="13" s="1"/>
  <c r="BM777" i="13" a="1"/>
  <c r="BM777" i="13" s="1"/>
  <c r="BL777" i="13" a="1"/>
  <c r="BL777" i="13" s="1"/>
  <c r="BK777" i="13" a="1"/>
  <c r="BK777" i="13" s="1"/>
  <c r="BJ777" i="13" a="1"/>
  <c r="BJ777" i="13" s="1"/>
  <c r="BI777" i="13" a="1"/>
  <c r="BI777" i="13" s="1"/>
  <c r="BH777" i="13" a="1"/>
  <c r="BH777" i="13" s="1"/>
  <c r="BG777" i="13" a="1"/>
  <c r="BG777" i="13" s="1"/>
  <c r="BF777" i="13" a="1"/>
  <c r="BF777" i="13" s="1"/>
  <c r="BE777" i="13" a="1"/>
  <c r="BE777" i="13" s="1"/>
  <c r="BD777" i="13" a="1"/>
  <c r="BD777" i="13" s="1"/>
  <c r="BC777" i="13" a="1"/>
  <c r="BC777" i="13" s="1"/>
  <c r="BB777" i="13" a="1"/>
  <c r="BB777" i="13" s="1"/>
  <c r="BA777" i="13" a="1"/>
  <c r="BA777" i="13" s="1"/>
  <c r="AZ777" i="13" a="1"/>
  <c r="AZ777" i="13" s="1"/>
  <c r="AY777" i="13" a="1"/>
  <c r="AY777" i="13" s="1"/>
  <c r="AX777" i="13" a="1"/>
  <c r="AX777" i="13" s="1"/>
  <c r="AW777" i="13" a="1"/>
  <c r="AW777" i="13" s="1"/>
  <c r="AV777" i="13" a="1"/>
  <c r="AV777" i="13" s="1"/>
  <c r="AU777" i="13" a="1"/>
  <c r="AU777" i="13" s="1"/>
  <c r="AT777" i="13" a="1"/>
  <c r="AT777" i="13" s="1"/>
  <c r="AS777" i="13" a="1"/>
  <c r="AS777" i="13" s="1"/>
  <c r="AR777" i="13" a="1"/>
  <c r="AR777" i="13" s="1"/>
  <c r="AQ777" i="13" a="1"/>
  <c r="AQ777" i="13" s="1"/>
  <c r="AP777" i="13" a="1"/>
  <c r="AP777" i="13" s="1"/>
  <c r="AO777" i="13" a="1"/>
  <c r="AO777" i="13" s="1"/>
  <c r="AN777" i="13" a="1"/>
  <c r="AN777" i="13" s="1"/>
  <c r="AM777" i="13" a="1"/>
  <c r="AM777" i="13" s="1"/>
  <c r="AL777" i="13" a="1"/>
  <c r="AL777" i="13" s="1"/>
  <c r="AK777" i="13" a="1"/>
  <c r="AK777" i="13" s="1"/>
  <c r="AJ777" i="13" a="1"/>
  <c r="AJ777" i="13" s="1"/>
  <c r="AI777" i="13" a="1"/>
  <c r="AI777" i="13" s="1"/>
  <c r="AH777" i="13" a="1"/>
  <c r="AH777" i="13" s="1"/>
  <c r="AG777" i="13" a="1"/>
  <c r="AG777" i="13" s="1"/>
  <c r="AF777" i="13" a="1"/>
  <c r="AF777" i="13" s="1"/>
  <c r="AE777" i="13" a="1"/>
  <c r="AE777" i="13" s="1"/>
  <c r="AD777" i="13" a="1"/>
  <c r="AD777" i="13" s="1"/>
  <c r="AC777" i="13" a="1"/>
  <c r="AC777" i="13" s="1"/>
  <c r="AB777" i="13" a="1"/>
  <c r="AB777" i="13" s="1"/>
  <c r="AA777" i="13"/>
  <c r="AA777" i="13" a="1"/>
  <c r="Z777" i="13" a="1"/>
  <c r="Z777" i="13" s="1"/>
  <c r="Y777" i="13" a="1"/>
  <c r="Y777" i="13" s="1"/>
  <c r="X777" i="13" a="1"/>
  <c r="X777" i="13" s="1"/>
  <c r="W777" i="13" a="1"/>
  <c r="W777" i="13" s="1"/>
  <c r="V777" i="13" a="1"/>
  <c r="V777" i="13" s="1"/>
  <c r="U777" i="13" a="1"/>
  <c r="U777" i="13" s="1"/>
  <c r="T777" i="13" a="1"/>
  <c r="T777" i="13" s="1"/>
  <c r="S777" i="13" a="1"/>
  <c r="S777" i="13" s="1"/>
  <c r="R777" i="13" a="1"/>
  <c r="R777" i="13" s="1"/>
  <c r="Q777" i="13" a="1"/>
  <c r="Q777" i="13" s="1"/>
  <c r="P777" i="13" a="1"/>
  <c r="P777" i="13" s="1"/>
  <c r="O777" i="13" a="1"/>
  <c r="O777" i="13" s="1"/>
  <c r="N777" i="13" a="1"/>
  <c r="N777" i="13" s="1"/>
  <c r="M777" i="13" a="1"/>
  <c r="M777" i="13" s="1"/>
  <c r="L777" i="13" a="1"/>
  <c r="L777" i="13" s="1"/>
  <c r="K777" i="13"/>
  <c r="K777" i="13" a="1"/>
  <c r="BQ776" i="13" a="1"/>
  <c r="BQ776" i="13" s="1"/>
  <c r="BP776" i="13" a="1"/>
  <c r="BP776" i="13" s="1"/>
  <c r="BO776" i="13" a="1"/>
  <c r="BO776" i="13" s="1"/>
  <c r="BN776" i="13" a="1"/>
  <c r="BN776" i="13" s="1"/>
  <c r="BM776" i="13" a="1"/>
  <c r="BM776" i="13" s="1"/>
  <c r="BL776" i="13" a="1"/>
  <c r="BL776" i="13" s="1"/>
  <c r="BK776" i="13" a="1"/>
  <c r="BK776" i="13" s="1"/>
  <c r="BJ776" i="13" a="1"/>
  <c r="BJ776" i="13" s="1"/>
  <c r="BI776" i="13" a="1"/>
  <c r="BI776" i="13" s="1"/>
  <c r="BH776" i="13" a="1"/>
  <c r="BH776" i="13" s="1"/>
  <c r="BG776" i="13" a="1"/>
  <c r="BG776" i="13" s="1"/>
  <c r="BF776" i="13" a="1"/>
  <c r="BF776" i="13" s="1"/>
  <c r="BE776" i="13" a="1"/>
  <c r="BE776" i="13" s="1"/>
  <c r="BD776" i="13" a="1"/>
  <c r="BD776" i="13" s="1"/>
  <c r="BC776" i="13" a="1"/>
  <c r="BC776" i="13" s="1"/>
  <c r="BB776" i="13" a="1"/>
  <c r="BB776" i="13" s="1"/>
  <c r="BA776" i="13" a="1"/>
  <c r="BA776" i="13" s="1"/>
  <c r="AZ776" i="13" a="1"/>
  <c r="AZ776" i="13" s="1"/>
  <c r="AY776" i="13" a="1"/>
  <c r="AY776" i="13" s="1"/>
  <c r="AX776" i="13" a="1"/>
  <c r="AX776" i="13" s="1"/>
  <c r="AW776" i="13" a="1"/>
  <c r="AW776" i="13" s="1"/>
  <c r="AV776" i="13" a="1"/>
  <c r="AV776" i="13" s="1"/>
  <c r="AU776" i="13" a="1"/>
  <c r="AU776" i="13" s="1"/>
  <c r="AT776" i="13" a="1"/>
  <c r="AT776" i="13" s="1"/>
  <c r="AS776" i="13"/>
  <c r="AS776" i="13" a="1"/>
  <c r="AR776" i="13" a="1"/>
  <c r="AR776" i="13" s="1"/>
  <c r="AQ776" i="13"/>
  <c r="AQ776" i="13" a="1"/>
  <c r="AP776" i="13" a="1"/>
  <c r="AP776" i="13" s="1"/>
  <c r="AO776" i="13"/>
  <c r="AO776" i="13" a="1"/>
  <c r="AN776" i="13" a="1"/>
  <c r="AN776" i="13" s="1"/>
  <c r="AM776" i="13" a="1"/>
  <c r="AM776" i="13" s="1"/>
  <c r="AL776" i="13" a="1"/>
  <c r="AL776" i="13" s="1"/>
  <c r="AK776" i="13"/>
  <c r="AK776" i="13" a="1"/>
  <c r="AJ776" i="13" a="1"/>
  <c r="AJ776" i="13" s="1"/>
  <c r="AI776" i="13" a="1"/>
  <c r="AI776" i="13" s="1"/>
  <c r="AH776" i="13" a="1"/>
  <c r="AH776" i="13" s="1"/>
  <c r="AG776" i="13" a="1"/>
  <c r="AG776" i="13" s="1"/>
  <c r="AF776" i="13" a="1"/>
  <c r="AF776" i="13" s="1"/>
  <c r="AE776" i="13" a="1"/>
  <c r="AE776" i="13" s="1"/>
  <c r="AD776" i="13" a="1"/>
  <c r="AD776" i="13" s="1"/>
  <c r="AC776" i="13"/>
  <c r="AC776" i="13" a="1"/>
  <c r="AB776" i="13" a="1"/>
  <c r="AB776" i="13" s="1"/>
  <c r="AA776" i="13" a="1"/>
  <c r="AA776" i="13" s="1"/>
  <c r="Z776" i="13" a="1"/>
  <c r="Z776" i="13" s="1"/>
  <c r="Y776" i="13" a="1"/>
  <c r="Y776" i="13" s="1"/>
  <c r="X776" i="13" a="1"/>
  <c r="X776" i="13" s="1"/>
  <c r="W776" i="13" a="1"/>
  <c r="W776" i="13" s="1"/>
  <c r="V776" i="13" a="1"/>
  <c r="V776" i="13" s="1"/>
  <c r="U776" i="13" a="1"/>
  <c r="U776" i="13" s="1"/>
  <c r="T776" i="13" a="1"/>
  <c r="T776" i="13" s="1"/>
  <c r="S776" i="13" a="1"/>
  <c r="S776" i="13" s="1"/>
  <c r="R776" i="13" a="1"/>
  <c r="R776" i="13" s="1"/>
  <c r="Q776" i="13" a="1"/>
  <c r="Q776" i="13" s="1"/>
  <c r="P776" i="13" a="1"/>
  <c r="P776" i="13" s="1"/>
  <c r="O776" i="13" a="1"/>
  <c r="O776" i="13" s="1"/>
  <c r="N776" i="13" a="1"/>
  <c r="N776" i="13" s="1"/>
  <c r="M776" i="13"/>
  <c r="M776" i="13" a="1"/>
  <c r="L776" i="13" a="1"/>
  <c r="L776" i="13" s="1"/>
  <c r="K776" i="13"/>
  <c r="K776" i="13" a="1"/>
  <c r="BQ775" i="13" a="1"/>
  <c r="BQ775" i="13" s="1"/>
  <c r="BP775" i="13" a="1"/>
  <c r="BP775" i="13" s="1"/>
  <c r="BO775" i="13" a="1"/>
  <c r="BO775" i="13" s="1"/>
  <c r="BN775" i="13" a="1"/>
  <c r="BN775" i="13" s="1"/>
  <c r="BM775" i="13" a="1"/>
  <c r="BM775" i="13" s="1"/>
  <c r="BL775" i="13" a="1"/>
  <c r="BL775" i="13" s="1"/>
  <c r="BK775" i="13" a="1"/>
  <c r="BK775" i="13" s="1"/>
  <c r="BJ775" i="13" a="1"/>
  <c r="BJ775" i="13" s="1"/>
  <c r="BI775" i="13" a="1"/>
  <c r="BI775" i="13" s="1"/>
  <c r="BH775" i="13" a="1"/>
  <c r="BH775" i="13" s="1"/>
  <c r="BG775" i="13"/>
  <c r="BG775" i="13" a="1"/>
  <c r="BF775" i="13" a="1"/>
  <c r="BF775" i="13" s="1"/>
  <c r="BE775" i="13"/>
  <c r="BE775" i="13" a="1"/>
  <c r="BD775" i="13" a="1"/>
  <c r="BD775" i="13" s="1"/>
  <c r="BC775" i="13"/>
  <c r="BC775" i="13" a="1"/>
  <c r="BB775" i="13" a="1"/>
  <c r="BB775" i="13" s="1"/>
  <c r="BA775" i="13" a="1"/>
  <c r="BA775" i="13" s="1"/>
  <c r="AZ775" i="13" a="1"/>
  <c r="AZ775" i="13" s="1"/>
  <c r="AY775" i="13"/>
  <c r="AY775" i="13" a="1"/>
  <c r="AX775" i="13" a="1"/>
  <c r="AX775" i="13" s="1"/>
  <c r="AW775" i="13" a="1"/>
  <c r="AW775" i="13" s="1"/>
  <c r="AV775" i="13" a="1"/>
  <c r="AV775" i="13" s="1"/>
  <c r="AU775" i="13" a="1"/>
  <c r="AU775" i="13" s="1"/>
  <c r="AT775" i="13" a="1"/>
  <c r="AT775" i="13" s="1"/>
  <c r="AS775" i="13" a="1"/>
  <c r="AS775" i="13" s="1"/>
  <c r="AR775" i="13" a="1"/>
  <c r="AR775" i="13" s="1"/>
  <c r="AQ775" i="13"/>
  <c r="AQ775" i="13" a="1"/>
  <c r="AP775" i="13" a="1"/>
  <c r="AP775" i="13" s="1"/>
  <c r="AO775" i="13" a="1"/>
  <c r="AO775" i="13" s="1"/>
  <c r="AN775" i="13" a="1"/>
  <c r="AN775" i="13" s="1"/>
  <c r="AM775" i="13" a="1"/>
  <c r="AM775" i="13" s="1"/>
  <c r="AL775" i="13" a="1"/>
  <c r="AL775" i="13" s="1"/>
  <c r="AK775" i="13" a="1"/>
  <c r="AK775" i="13" s="1"/>
  <c r="AJ775" i="13" a="1"/>
  <c r="AJ775" i="13" s="1"/>
  <c r="AI775" i="13" a="1"/>
  <c r="AI775" i="13" s="1"/>
  <c r="AH775" i="13" a="1"/>
  <c r="AH775" i="13" s="1"/>
  <c r="AG775" i="13" a="1"/>
  <c r="AG775" i="13" s="1"/>
  <c r="AF775" i="13" a="1"/>
  <c r="AF775" i="13" s="1"/>
  <c r="AE775" i="13" a="1"/>
  <c r="AE775" i="13" s="1"/>
  <c r="AD775" i="13" a="1"/>
  <c r="AD775" i="13" s="1"/>
  <c r="AC775" i="13" a="1"/>
  <c r="AC775" i="13" s="1"/>
  <c r="AB775" i="13" a="1"/>
  <c r="AB775" i="13" s="1"/>
  <c r="AA775" i="13" a="1"/>
  <c r="AA775" i="13" s="1"/>
  <c r="Z775" i="13" a="1"/>
  <c r="Z775" i="13" s="1"/>
  <c r="Y775" i="13"/>
  <c r="Y775" i="13" a="1"/>
  <c r="X775" i="13" a="1"/>
  <c r="X775" i="13" s="1"/>
  <c r="W775" i="13"/>
  <c r="W775" i="13" a="1"/>
  <c r="V775" i="13" a="1"/>
  <c r="V775" i="13" s="1"/>
  <c r="U775" i="13" a="1"/>
  <c r="U775" i="13" s="1"/>
  <c r="T775" i="13" a="1"/>
  <c r="T775" i="13" s="1"/>
  <c r="S775" i="13"/>
  <c r="S775" i="13" a="1"/>
  <c r="R775" i="13" a="1"/>
  <c r="R775" i="13" s="1"/>
  <c r="Q775" i="13" a="1"/>
  <c r="Q775" i="13" s="1"/>
  <c r="P775" i="13" a="1"/>
  <c r="P775" i="13" s="1"/>
  <c r="O775" i="13" a="1"/>
  <c r="O775" i="13" s="1"/>
  <c r="N775" i="13" a="1"/>
  <c r="N775" i="13" s="1"/>
  <c r="M775" i="13" a="1"/>
  <c r="M775" i="13" s="1"/>
  <c r="L775" i="13" a="1"/>
  <c r="L775" i="13" s="1"/>
  <c r="K775" i="13"/>
  <c r="K775" i="13" a="1"/>
  <c r="BQ774" i="13"/>
  <c r="BQ774" i="13" a="1"/>
  <c r="BP774" i="13" a="1"/>
  <c r="BP774" i="13" s="1"/>
  <c r="BO774" i="13" a="1"/>
  <c r="BO774" i="13" s="1"/>
  <c r="BN774" i="13" a="1"/>
  <c r="BN774" i="13" s="1"/>
  <c r="BM774" i="13"/>
  <c r="BM774" i="13" a="1"/>
  <c r="BL774" i="13" a="1"/>
  <c r="BL774" i="13" s="1"/>
  <c r="BK774" i="13" a="1"/>
  <c r="BK774" i="13" s="1"/>
  <c r="BJ774" i="13" a="1"/>
  <c r="BJ774" i="13" s="1"/>
  <c r="BI774" i="13" a="1"/>
  <c r="BI774" i="13" s="1"/>
  <c r="BH774" i="13" a="1"/>
  <c r="BH774" i="13" s="1"/>
  <c r="BG774" i="13" a="1"/>
  <c r="BG774" i="13" s="1"/>
  <c r="BF774" i="13" a="1"/>
  <c r="BF774" i="13" s="1"/>
  <c r="BE774" i="13"/>
  <c r="BE774" i="13" a="1"/>
  <c r="BD774" i="13" a="1"/>
  <c r="BD774" i="13" s="1"/>
  <c r="BC774" i="13" a="1"/>
  <c r="BC774" i="13" s="1"/>
  <c r="BB774" i="13" a="1"/>
  <c r="BB774" i="13" s="1"/>
  <c r="BA774" i="13" a="1"/>
  <c r="BA774" i="13" s="1"/>
  <c r="AZ774" i="13" a="1"/>
  <c r="AZ774" i="13" s="1"/>
  <c r="AY774" i="13" a="1"/>
  <c r="AY774" i="13" s="1"/>
  <c r="AX774" i="13" a="1"/>
  <c r="AX774" i="13" s="1"/>
  <c r="AW774" i="13" a="1"/>
  <c r="AW774" i="13" s="1"/>
  <c r="AV774" i="13" a="1"/>
  <c r="AV774" i="13" s="1"/>
  <c r="AU774" i="13" a="1"/>
  <c r="AU774" i="13" s="1"/>
  <c r="AT774" i="13" a="1"/>
  <c r="AT774" i="13" s="1"/>
  <c r="AS774" i="13" a="1"/>
  <c r="AS774" i="13" s="1"/>
  <c r="AR774" i="13" a="1"/>
  <c r="AR774" i="13" s="1"/>
  <c r="AQ774" i="13" a="1"/>
  <c r="AQ774" i="13" s="1"/>
  <c r="AP774" i="13" a="1"/>
  <c r="AP774" i="13" s="1"/>
  <c r="AO774" i="13" a="1"/>
  <c r="AO774" i="13" s="1"/>
  <c r="AN774" i="13" a="1"/>
  <c r="AN774" i="13" s="1"/>
  <c r="AM774" i="13"/>
  <c r="AM774" i="13" a="1"/>
  <c r="AL774" i="13" a="1"/>
  <c r="AL774" i="13" s="1"/>
  <c r="AK774" i="13"/>
  <c r="AK774" i="13" a="1"/>
  <c r="AJ774" i="13" a="1"/>
  <c r="AJ774" i="13" s="1"/>
  <c r="AI774" i="13" a="1"/>
  <c r="AI774" i="13" s="1"/>
  <c r="AH774" i="13" a="1"/>
  <c r="AH774" i="13" s="1"/>
  <c r="AG774" i="13"/>
  <c r="AG774" i="13" a="1"/>
  <c r="AF774" i="13" a="1"/>
  <c r="AF774" i="13" s="1"/>
  <c r="AE774" i="13" a="1"/>
  <c r="AE774" i="13" s="1"/>
  <c r="AD774" i="13" a="1"/>
  <c r="AD774" i="13" s="1"/>
  <c r="AC774" i="13" a="1"/>
  <c r="AC774" i="13" s="1"/>
  <c r="AB774" i="13" a="1"/>
  <c r="AB774" i="13" s="1"/>
  <c r="AA774" i="13" a="1"/>
  <c r="AA774" i="13" s="1"/>
  <c r="Z774" i="13" a="1"/>
  <c r="Z774" i="13" s="1"/>
  <c r="Y774" i="13"/>
  <c r="Y774" i="13" a="1"/>
  <c r="X774" i="13" a="1"/>
  <c r="X774" i="13" s="1"/>
  <c r="W774" i="13" a="1"/>
  <c r="W774" i="13" s="1"/>
  <c r="V774" i="13" a="1"/>
  <c r="V774" i="13" s="1"/>
  <c r="U774" i="13" a="1"/>
  <c r="U774" i="13" s="1"/>
  <c r="T774" i="13" a="1"/>
  <c r="T774" i="13" s="1"/>
  <c r="S774" i="13" a="1"/>
  <c r="S774" i="13" s="1"/>
  <c r="R774" i="13" a="1"/>
  <c r="R774" i="13" s="1"/>
  <c r="Q774" i="13" a="1"/>
  <c r="Q774" i="13" s="1"/>
  <c r="P774" i="13" a="1"/>
  <c r="P774" i="13" s="1"/>
  <c r="O774" i="13" a="1"/>
  <c r="O774" i="13" s="1"/>
  <c r="N774" i="13" a="1"/>
  <c r="N774" i="13" s="1"/>
  <c r="M774" i="13" a="1"/>
  <c r="M774" i="13" s="1"/>
  <c r="L774" i="13" a="1"/>
  <c r="L774" i="13" s="1"/>
  <c r="K774" i="13" a="1"/>
  <c r="K774" i="13" s="1"/>
  <c r="BQ773" i="13" a="1"/>
  <c r="BQ773" i="13" s="1"/>
  <c r="BP773" i="13" a="1"/>
  <c r="BP773" i="13" s="1"/>
  <c r="BO773" i="13" a="1"/>
  <c r="BO773" i="13" s="1"/>
  <c r="BN773" i="13" a="1"/>
  <c r="BN773" i="13" s="1"/>
  <c r="BM773" i="13" a="1"/>
  <c r="BM773" i="13" s="1"/>
  <c r="BL773" i="13" a="1"/>
  <c r="BL773" i="13" s="1"/>
  <c r="BK773" i="13" a="1"/>
  <c r="BK773" i="13" s="1"/>
  <c r="BJ773" i="13" a="1"/>
  <c r="BJ773" i="13" s="1"/>
  <c r="BI773" i="13" a="1"/>
  <c r="BI773" i="13" s="1"/>
  <c r="BH773" i="13" a="1"/>
  <c r="BH773" i="13" s="1"/>
  <c r="BG773" i="13" a="1"/>
  <c r="BG773" i="13" s="1"/>
  <c r="BF773" i="13" a="1"/>
  <c r="BF773" i="13" s="1"/>
  <c r="BE773" i="13" a="1"/>
  <c r="BE773" i="13" s="1"/>
  <c r="BD773" i="13" a="1"/>
  <c r="BD773" i="13" s="1"/>
  <c r="BC773" i="13" a="1"/>
  <c r="BC773" i="13" s="1"/>
  <c r="BB773" i="13" a="1"/>
  <c r="BB773" i="13" s="1"/>
  <c r="BA773" i="13"/>
  <c r="BA773" i="13" a="1"/>
  <c r="AZ773" i="13" a="1"/>
  <c r="AZ773" i="13" s="1"/>
  <c r="AY773" i="13" a="1"/>
  <c r="AY773" i="13" s="1"/>
  <c r="AX773" i="13" a="1"/>
  <c r="AX773" i="13" s="1"/>
  <c r="AW773" i="13" a="1"/>
  <c r="AW773" i="13" s="1"/>
  <c r="AV773" i="13" a="1"/>
  <c r="AV773" i="13" s="1"/>
  <c r="AU773" i="13" a="1"/>
  <c r="AU773" i="13" s="1"/>
  <c r="AT773" i="13"/>
  <c r="AT773" i="13" a="1"/>
  <c r="AS773" i="13" a="1"/>
  <c r="AS773" i="13" s="1"/>
  <c r="AR773" i="13" a="1"/>
  <c r="AR773" i="13" s="1"/>
  <c r="AQ773" i="13" a="1"/>
  <c r="AQ773" i="13" s="1"/>
  <c r="AP773" i="13" a="1"/>
  <c r="AP773" i="13" s="1"/>
  <c r="AO773" i="13" a="1"/>
  <c r="AO773" i="13" s="1"/>
  <c r="AN773" i="13" a="1"/>
  <c r="AN773" i="13" s="1"/>
  <c r="AM773" i="13"/>
  <c r="AM773" i="13" a="1"/>
  <c r="AL773" i="13"/>
  <c r="AL773" i="13" a="1"/>
  <c r="AK773" i="13"/>
  <c r="AK773" i="13" a="1"/>
  <c r="AJ773" i="13" a="1"/>
  <c r="AJ773" i="13" s="1"/>
  <c r="AI773" i="13"/>
  <c r="AI773" i="13" a="1"/>
  <c r="AH773" i="13" a="1"/>
  <c r="AH773" i="13" s="1"/>
  <c r="AG773" i="13" a="1"/>
  <c r="AG773" i="13" s="1"/>
  <c r="AF773" i="13" a="1"/>
  <c r="AF773" i="13" s="1"/>
  <c r="AE773" i="13" a="1"/>
  <c r="AE773" i="13" s="1"/>
  <c r="AD773" i="13"/>
  <c r="AD773" i="13" a="1"/>
  <c r="AC773" i="13"/>
  <c r="AC773" i="13" a="1"/>
  <c r="AB773" i="13" a="1"/>
  <c r="AB773" i="13" s="1"/>
  <c r="AA773" i="13"/>
  <c r="AA773" i="13" a="1"/>
  <c r="Z773" i="13"/>
  <c r="Z773" i="13" a="1"/>
  <c r="Y773" i="13" a="1"/>
  <c r="Y773" i="13" s="1"/>
  <c r="X773" i="13" a="1"/>
  <c r="X773" i="13" s="1"/>
  <c r="W773" i="13" a="1"/>
  <c r="W773" i="13" s="1"/>
  <c r="V773" i="13" a="1"/>
  <c r="V773" i="13" s="1"/>
  <c r="U773" i="13"/>
  <c r="U773" i="13" a="1"/>
  <c r="T773" i="13" a="1"/>
  <c r="T773" i="13" s="1"/>
  <c r="S773" i="13" a="1"/>
  <c r="S773" i="13" s="1"/>
  <c r="R773" i="13"/>
  <c r="R773" i="13" a="1"/>
  <c r="Q773" i="13"/>
  <c r="Q773" i="13" a="1"/>
  <c r="P773" i="13" a="1"/>
  <c r="P773" i="13" s="1"/>
  <c r="O773" i="13"/>
  <c r="O773" i="13" a="1"/>
  <c r="N773" i="13" a="1"/>
  <c r="N773" i="13" s="1"/>
  <c r="M773" i="13" a="1"/>
  <c r="M773" i="13" s="1"/>
  <c r="L773" i="13" a="1"/>
  <c r="L773" i="13" s="1"/>
  <c r="K773" i="13" a="1"/>
  <c r="K773" i="13" s="1"/>
  <c r="BQ772" i="13" a="1"/>
  <c r="BQ772" i="13" s="1"/>
  <c r="BP772" i="13"/>
  <c r="BP772" i="13" a="1"/>
  <c r="BO772" i="13" a="1"/>
  <c r="BO772" i="13" s="1"/>
  <c r="BN772" i="13" a="1"/>
  <c r="BN772" i="13" s="1"/>
  <c r="BM772" i="13" a="1"/>
  <c r="BM772" i="13" s="1"/>
  <c r="BL772" i="13" a="1"/>
  <c r="BL772" i="13" s="1"/>
  <c r="BK772" i="13"/>
  <c r="BK772" i="13" a="1"/>
  <c r="BJ772" i="13" a="1"/>
  <c r="BJ772" i="13" s="1"/>
  <c r="BI772" i="13"/>
  <c r="BI772" i="13" a="1"/>
  <c r="BH772" i="13"/>
  <c r="BH772" i="13" a="1"/>
  <c r="BG772" i="13"/>
  <c r="BG772" i="13" a="1"/>
  <c r="BF772" i="13" a="1"/>
  <c r="BF772" i="13" s="1"/>
  <c r="BE772" i="13" a="1"/>
  <c r="BE772" i="13" s="1"/>
  <c r="BD772" i="13"/>
  <c r="BD772" i="13" a="1"/>
  <c r="BC772" i="13"/>
  <c r="BC772" i="13" a="1"/>
  <c r="BB772" i="13" a="1"/>
  <c r="BB772" i="13" s="1"/>
  <c r="BA772" i="13" a="1"/>
  <c r="BA772" i="13" s="1"/>
  <c r="AZ772" i="13" a="1"/>
  <c r="AZ772" i="13" s="1"/>
  <c r="AY772" i="13" a="1"/>
  <c r="AY772" i="13" s="1"/>
  <c r="AX772" i="13" a="1"/>
  <c r="AX772" i="13" s="1"/>
  <c r="AW772" i="13"/>
  <c r="AW772" i="13" a="1"/>
  <c r="AV772" i="13" a="1"/>
  <c r="AV772" i="13" s="1"/>
  <c r="AU772" i="13"/>
  <c r="AU772" i="13" a="1"/>
  <c r="AT772" i="13" a="1"/>
  <c r="AT772" i="13" s="1"/>
  <c r="AS772" i="13" a="1"/>
  <c r="AS772" i="13" s="1"/>
  <c r="AR772" i="13" a="1"/>
  <c r="AR772" i="13" s="1"/>
  <c r="AQ772" i="13"/>
  <c r="AQ772" i="13" a="1"/>
  <c r="AP772" i="13" a="1"/>
  <c r="AP772" i="13" s="1"/>
  <c r="AO772" i="13" a="1"/>
  <c r="AO772" i="13" s="1"/>
  <c r="AN772" i="13" a="1"/>
  <c r="AN772" i="13" s="1"/>
  <c r="AM772" i="13" a="1"/>
  <c r="AM772" i="13" s="1"/>
  <c r="AL772" i="13" a="1"/>
  <c r="AL772" i="13" s="1"/>
  <c r="AK772" i="13" a="1"/>
  <c r="AK772" i="13" s="1"/>
  <c r="AJ772" i="13" a="1"/>
  <c r="AJ772" i="13" s="1"/>
  <c r="AI772" i="13" a="1"/>
  <c r="AI772" i="13" s="1"/>
  <c r="AH772" i="13" a="1"/>
  <c r="AH772" i="13" s="1"/>
  <c r="AG772" i="13" a="1"/>
  <c r="AG772" i="13" s="1"/>
  <c r="AF772" i="13" a="1"/>
  <c r="AF772" i="13" s="1"/>
  <c r="AE772" i="13" a="1"/>
  <c r="AE772" i="13" s="1"/>
  <c r="AD772" i="13" a="1"/>
  <c r="AD772" i="13" s="1"/>
  <c r="AC772" i="13" a="1"/>
  <c r="AC772" i="13" s="1"/>
  <c r="AB772" i="13" a="1"/>
  <c r="AB772" i="13" s="1"/>
  <c r="AA772" i="13" a="1"/>
  <c r="AA772" i="13" s="1"/>
  <c r="Z772" i="13" a="1"/>
  <c r="Z772" i="13" s="1"/>
  <c r="Y772" i="13" a="1"/>
  <c r="Y772" i="13" s="1"/>
  <c r="X772" i="13"/>
  <c r="X772" i="13" a="1"/>
  <c r="W772" i="13" a="1"/>
  <c r="W772" i="13" s="1"/>
  <c r="V772" i="13" a="1"/>
  <c r="V772" i="13" s="1"/>
  <c r="U772" i="13" a="1"/>
  <c r="U772" i="13" s="1"/>
  <c r="T772" i="13"/>
  <c r="T772" i="13" a="1"/>
  <c r="S772" i="13" a="1"/>
  <c r="S772" i="13" s="1"/>
  <c r="R772" i="13" a="1"/>
  <c r="R772" i="13" s="1"/>
  <c r="Q772" i="13" a="1"/>
  <c r="Q772" i="13" s="1"/>
  <c r="P772" i="13" a="1"/>
  <c r="P772" i="13" s="1"/>
  <c r="O772" i="13" a="1"/>
  <c r="O772" i="13" s="1"/>
  <c r="N772" i="13" a="1"/>
  <c r="N772" i="13" s="1"/>
  <c r="M772" i="13" a="1"/>
  <c r="M772" i="13" s="1"/>
  <c r="L772" i="13" a="1"/>
  <c r="L772" i="13" s="1"/>
  <c r="K772" i="13" a="1"/>
  <c r="K772" i="13" s="1"/>
  <c r="BQ771" i="13" a="1"/>
  <c r="BQ771" i="13" s="1"/>
  <c r="BP771" i="13" a="1"/>
  <c r="BP771" i="13" s="1"/>
  <c r="BO771" i="13" a="1"/>
  <c r="BO771" i="13" s="1"/>
  <c r="BN771" i="13" a="1"/>
  <c r="BN771" i="13" s="1"/>
  <c r="BM771" i="13" a="1"/>
  <c r="BM771" i="13" s="1"/>
  <c r="BL771" i="13" a="1"/>
  <c r="BL771" i="13" s="1"/>
  <c r="BK771" i="13" a="1"/>
  <c r="BK771" i="13" s="1"/>
  <c r="BJ771" i="13" a="1"/>
  <c r="BJ771" i="13" s="1"/>
  <c r="BI771" i="13" a="1"/>
  <c r="BI771" i="13" s="1"/>
  <c r="BH771" i="13" a="1"/>
  <c r="BH771" i="13" s="1"/>
  <c r="BG771" i="13" a="1"/>
  <c r="BG771" i="13" s="1"/>
  <c r="BF771" i="13" a="1"/>
  <c r="BF771" i="13" s="1"/>
  <c r="BE771" i="13" a="1"/>
  <c r="BE771" i="13" s="1"/>
  <c r="BD771" i="13" a="1"/>
  <c r="BD771" i="13" s="1"/>
  <c r="BC771" i="13" a="1"/>
  <c r="BC771" i="13" s="1"/>
  <c r="BB771" i="13"/>
  <c r="BB771" i="13" a="1"/>
  <c r="BA771" i="13" a="1"/>
  <c r="BA771" i="13" s="1"/>
  <c r="AZ771" i="13" a="1"/>
  <c r="AZ771" i="13" s="1"/>
  <c r="AY771" i="13" a="1"/>
  <c r="AY771" i="13" s="1"/>
  <c r="AX771" i="13" a="1"/>
  <c r="AX771" i="13" s="1"/>
  <c r="AW771" i="13" a="1"/>
  <c r="AW771" i="13" s="1"/>
  <c r="AV771" i="13" a="1"/>
  <c r="AV771" i="13" s="1"/>
  <c r="AU771" i="13"/>
  <c r="AU771" i="13" a="1"/>
  <c r="AT771" i="13" a="1"/>
  <c r="AT771" i="13" s="1"/>
  <c r="AS771" i="13" a="1"/>
  <c r="AS771" i="13" s="1"/>
  <c r="AR771" i="13" a="1"/>
  <c r="AR771" i="13" s="1"/>
  <c r="AQ771" i="13" a="1"/>
  <c r="AQ771" i="13" s="1"/>
  <c r="AP771" i="13" a="1"/>
  <c r="AP771" i="13" s="1"/>
  <c r="AO771" i="13"/>
  <c r="AO771" i="13" a="1"/>
  <c r="AN771" i="13" a="1"/>
  <c r="AN771" i="13" s="1"/>
  <c r="AM771" i="13" a="1"/>
  <c r="AM771" i="13" s="1"/>
  <c r="AL771" i="13" a="1"/>
  <c r="AL771" i="13" s="1"/>
  <c r="AK771" i="13" a="1"/>
  <c r="AK771" i="13" s="1"/>
  <c r="AJ771" i="13" a="1"/>
  <c r="AJ771" i="13" s="1"/>
  <c r="AI771" i="13" a="1"/>
  <c r="AI771" i="13" s="1"/>
  <c r="AH771" i="13" a="1"/>
  <c r="AH771" i="13" s="1"/>
  <c r="AG771" i="13" a="1"/>
  <c r="AG771" i="13" s="1"/>
  <c r="AF771" i="13" a="1"/>
  <c r="AF771" i="13" s="1"/>
  <c r="AE771" i="13" a="1"/>
  <c r="AE771" i="13" s="1"/>
  <c r="AD771" i="13" a="1"/>
  <c r="AD771" i="13" s="1"/>
  <c r="AC771" i="13"/>
  <c r="AC771" i="13" a="1"/>
  <c r="AB771" i="13" a="1"/>
  <c r="AB771" i="13" s="1"/>
  <c r="AA771" i="13"/>
  <c r="AA771" i="13" a="1"/>
  <c r="Z771" i="13" a="1"/>
  <c r="Z771" i="13" s="1"/>
  <c r="Y771" i="13" a="1"/>
  <c r="Y771" i="13" s="1"/>
  <c r="X771" i="13" a="1"/>
  <c r="X771" i="13" s="1"/>
  <c r="W771" i="13" a="1"/>
  <c r="W771" i="13" s="1"/>
  <c r="V771" i="13"/>
  <c r="V771" i="13" a="1"/>
  <c r="U771" i="13" a="1"/>
  <c r="U771" i="13" s="1"/>
  <c r="T771" i="13" a="1"/>
  <c r="T771" i="13" s="1"/>
  <c r="S771" i="13" a="1"/>
  <c r="S771" i="13" s="1"/>
  <c r="R771" i="13"/>
  <c r="R771" i="13" a="1"/>
  <c r="Q771" i="13" a="1"/>
  <c r="Q771" i="13" s="1"/>
  <c r="P771" i="13" a="1"/>
  <c r="P771" i="13" s="1"/>
  <c r="O771" i="13" a="1"/>
  <c r="O771" i="13" s="1"/>
  <c r="N771" i="13" a="1"/>
  <c r="N771" i="13" s="1"/>
  <c r="M771" i="13" a="1"/>
  <c r="M771" i="13" s="1"/>
  <c r="L771" i="13" a="1"/>
  <c r="L771" i="13" s="1"/>
  <c r="K771" i="13" a="1"/>
  <c r="K771" i="13" s="1"/>
  <c r="BQ770" i="13" a="1"/>
  <c r="BQ770" i="13" s="1"/>
  <c r="BP770" i="13" a="1"/>
  <c r="BP770" i="13" s="1"/>
  <c r="BO770" i="13" a="1"/>
  <c r="BO770" i="13" s="1"/>
  <c r="BN770" i="13" a="1"/>
  <c r="BN770" i="13" s="1"/>
  <c r="BM770" i="13" a="1"/>
  <c r="BM770" i="13" s="1"/>
  <c r="BL770" i="13" a="1"/>
  <c r="BL770" i="13" s="1"/>
  <c r="BK770" i="13" a="1"/>
  <c r="BK770" i="13" s="1"/>
  <c r="BJ770" i="13" a="1"/>
  <c r="BJ770" i="13" s="1"/>
  <c r="BI770" i="13" a="1"/>
  <c r="BI770" i="13" s="1"/>
  <c r="BH770" i="13" a="1"/>
  <c r="BH770" i="13" s="1"/>
  <c r="BG770" i="13" a="1"/>
  <c r="BG770" i="13" s="1"/>
  <c r="BF770" i="13" a="1"/>
  <c r="BF770" i="13" s="1"/>
  <c r="BE770" i="13"/>
  <c r="BE770" i="13" a="1"/>
  <c r="BD770" i="13" a="1"/>
  <c r="BD770" i="13" s="1"/>
  <c r="BC770" i="13" a="1"/>
  <c r="BC770" i="13" s="1"/>
  <c r="BB770" i="13" a="1"/>
  <c r="BB770" i="13" s="1"/>
  <c r="BA770" i="13" a="1"/>
  <c r="BA770" i="13" s="1"/>
  <c r="AZ770" i="13"/>
  <c r="AZ770" i="13" a="1"/>
  <c r="AY770" i="13" a="1"/>
  <c r="AY770" i="13" s="1"/>
  <c r="AX770" i="13" a="1"/>
  <c r="AX770" i="13" s="1"/>
  <c r="AW770" i="13" a="1"/>
  <c r="AW770" i="13" s="1"/>
  <c r="AV770" i="13"/>
  <c r="AV770" i="13" a="1"/>
  <c r="AU770" i="13" a="1"/>
  <c r="AU770" i="13" s="1"/>
  <c r="AT770" i="13" a="1"/>
  <c r="AT770" i="13" s="1"/>
  <c r="AS770" i="13" a="1"/>
  <c r="AS770" i="13" s="1"/>
  <c r="AR770" i="13" a="1"/>
  <c r="AR770" i="13" s="1"/>
  <c r="AQ770" i="13" a="1"/>
  <c r="AQ770" i="13" s="1"/>
  <c r="AP770" i="13" a="1"/>
  <c r="AP770" i="13" s="1"/>
  <c r="AO770" i="13"/>
  <c r="AO770" i="13" a="1"/>
  <c r="AN770" i="13" a="1"/>
  <c r="AN770" i="13" s="1"/>
  <c r="AM770" i="13"/>
  <c r="AM770" i="13" a="1"/>
  <c r="AL770" i="13" a="1"/>
  <c r="AL770" i="13" s="1"/>
  <c r="AK770" i="13" a="1"/>
  <c r="AK770" i="13" s="1"/>
  <c r="AJ770" i="13" a="1"/>
  <c r="AJ770" i="13" s="1"/>
  <c r="AI770" i="13" a="1"/>
  <c r="AI770" i="13" s="1"/>
  <c r="AH770" i="13" a="1"/>
  <c r="AH770" i="13" s="1"/>
  <c r="AG770" i="13" a="1"/>
  <c r="AG770" i="13" s="1"/>
  <c r="AF770" i="13"/>
  <c r="AF770" i="13" a="1"/>
  <c r="AE770" i="13" a="1"/>
  <c r="AE770" i="13" s="1"/>
  <c r="AD770" i="13" a="1"/>
  <c r="AD770" i="13" s="1"/>
  <c r="AC770" i="13" a="1"/>
  <c r="AC770" i="13" s="1"/>
  <c r="AB770" i="13" a="1"/>
  <c r="AB770" i="13" s="1"/>
  <c r="AA770" i="13"/>
  <c r="AA770" i="13" a="1"/>
  <c r="Z770" i="13" a="1"/>
  <c r="Z770" i="13" s="1"/>
  <c r="Y770" i="13"/>
  <c r="Y770" i="13" a="1"/>
  <c r="X770" i="13" a="1"/>
  <c r="X770" i="13" s="1"/>
  <c r="W770" i="13" a="1"/>
  <c r="W770" i="13" s="1"/>
  <c r="V770" i="13" a="1"/>
  <c r="V770" i="13" s="1"/>
  <c r="U770" i="13" a="1"/>
  <c r="U770" i="13" s="1"/>
  <c r="T770" i="13"/>
  <c r="T770" i="13" a="1"/>
  <c r="S770" i="13" a="1"/>
  <c r="S770" i="13" s="1"/>
  <c r="R770" i="13" a="1"/>
  <c r="R770" i="13" s="1"/>
  <c r="Q770" i="13" a="1"/>
  <c r="Q770" i="13" s="1"/>
  <c r="P770" i="13"/>
  <c r="P770" i="13" a="1"/>
  <c r="O770" i="13" a="1"/>
  <c r="O770" i="13" s="1"/>
  <c r="N770" i="13" a="1"/>
  <c r="N770" i="13" s="1"/>
  <c r="M770" i="13" a="1"/>
  <c r="M770" i="13" s="1"/>
  <c r="L770" i="13" a="1"/>
  <c r="L770" i="13" s="1"/>
  <c r="K770" i="13" a="1"/>
  <c r="K770" i="13" s="1"/>
  <c r="BQ769" i="13" a="1"/>
  <c r="BQ769" i="13" s="1"/>
  <c r="BP769" i="13" a="1"/>
  <c r="BP769" i="13" s="1"/>
  <c r="BO769" i="13" a="1"/>
  <c r="BO769" i="13" s="1"/>
  <c r="BN769" i="13"/>
  <c r="BN769" i="13" a="1"/>
  <c r="BM769" i="13" a="1"/>
  <c r="BM769" i="13" s="1"/>
  <c r="BL769" i="13" a="1"/>
  <c r="BL769" i="13" s="1"/>
  <c r="BK769" i="13" a="1"/>
  <c r="BK769" i="13" s="1"/>
  <c r="BJ769" i="13"/>
  <c r="BJ769" i="13" a="1"/>
  <c r="BI769" i="13" a="1"/>
  <c r="BI769" i="13" s="1"/>
  <c r="BH769" i="13" a="1"/>
  <c r="BH769" i="13" s="1"/>
  <c r="BG769" i="13" a="1"/>
  <c r="BG769" i="13" s="1"/>
  <c r="BF769" i="13" a="1"/>
  <c r="BF769" i="13" s="1"/>
  <c r="BE769" i="13" a="1"/>
  <c r="BE769" i="13" s="1"/>
  <c r="BD769" i="13" a="1"/>
  <c r="BD769" i="13" s="1"/>
  <c r="BC769" i="13" a="1"/>
  <c r="BC769" i="13" s="1"/>
  <c r="BB769" i="13" a="1"/>
  <c r="BB769" i="13" s="1"/>
  <c r="BA769" i="13" a="1"/>
  <c r="BA769" i="13" s="1"/>
  <c r="AZ769" i="13" a="1"/>
  <c r="AZ769" i="13" s="1"/>
  <c r="AY769" i="13" a="1"/>
  <c r="AY769" i="13" s="1"/>
  <c r="AX769" i="13"/>
  <c r="AX769" i="13" a="1"/>
  <c r="AW769" i="13" a="1"/>
  <c r="AW769" i="13" s="1"/>
  <c r="AV769" i="13"/>
  <c r="AV769" i="13" a="1"/>
  <c r="AU769" i="13" a="1"/>
  <c r="AU769" i="13" s="1"/>
  <c r="AT769" i="13"/>
  <c r="AT769" i="13" a="1"/>
  <c r="AS769" i="13" a="1"/>
  <c r="AS769" i="13" s="1"/>
  <c r="AR769" i="13"/>
  <c r="AR769" i="13" a="1"/>
  <c r="AQ769" i="13" a="1"/>
  <c r="AQ769" i="13" s="1"/>
  <c r="AP769" i="13" a="1"/>
  <c r="AP769" i="13" s="1"/>
  <c r="AO769" i="13" a="1"/>
  <c r="AO769" i="13" s="1"/>
  <c r="AN769" i="13" a="1"/>
  <c r="AN769" i="13" s="1"/>
  <c r="AM769" i="13" a="1"/>
  <c r="AM769" i="13" s="1"/>
  <c r="AL769" i="13" a="1"/>
  <c r="AL769" i="13" s="1"/>
  <c r="AK769" i="13" a="1"/>
  <c r="AK769" i="13" s="1"/>
  <c r="AJ769" i="13" a="1"/>
  <c r="AJ769" i="13" s="1"/>
  <c r="AI769" i="13" a="1"/>
  <c r="AI769" i="13" s="1"/>
  <c r="AH769" i="13"/>
  <c r="AH769" i="13" a="1"/>
  <c r="AG769" i="13" a="1"/>
  <c r="AG769" i="13" s="1"/>
  <c r="AF769" i="13"/>
  <c r="AF769" i="13" a="1"/>
  <c r="AE769" i="13" a="1"/>
  <c r="AE769" i="13" s="1"/>
  <c r="AD769" i="13" a="1"/>
  <c r="AD769" i="13" s="1"/>
  <c r="AC769" i="13" a="1"/>
  <c r="AC769" i="13" s="1"/>
  <c r="AB769" i="13"/>
  <c r="AB769" i="13" a="1"/>
  <c r="AA769" i="13" a="1"/>
  <c r="AA769" i="13" s="1"/>
  <c r="Z769" i="13" a="1"/>
  <c r="Z769" i="13" s="1"/>
  <c r="Y769" i="13" a="1"/>
  <c r="Y769" i="13" s="1"/>
  <c r="X769" i="13" a="1"/>
  <c r="X769" i="13" s="1"/>
  <c r="W769" i="13" a="1"/>
  <c r="W769" i="13" s="1"/>
  <c r="V769" i="13" a="1"/>
  <c r="V769" i="13" s="1"/>
  <c r="U769" i="13" a="1"/>
  <c r="U769" i="13" s="1"/>
  <c r="T769" i="13" a="1"/>
  <c r="T769" i="13" s="1"/>
  <c r="S769" i="13" a="1"/>
  <c r="S769" i="13" s="1"/>
  <c r="R769" i="13" a="1"/>
  <c r="R769" i="13" s="1"/>
  <c r="Q769" i="13" a="1"/>
  <c r="Q769" i="13" s="1"/>
  <c r="P769" i="13"/>
  <c r="P769" i="13" a="1"/>
  <c r="O769" i="13" a="1"/>
  <c r="O769" i="13" s="1"/>
  <c r="N769" i="13" a="1"/>
  <c r="N769" i="13" s="1"/>
  <c r="M769" i="13" a="1"/>
  <c r="M769" i="13" s="1"/>
  <c r="L769" i="13" a="1"/>
  <c r="L769" i="13" s="1"/>
  <c r="K769" i="13" a="1"/>
  <c r="K769" i="13" s="1"/>
  <c r="BQ768" i="13" a="1"/>
  <c r="BQ768" i="13" s="1"/>
  <c r="BP768" i="13" a="1"/>
  <c r="BP768" i="13" s="1"/>
  <c r="BO768" i="13" a="1"/>
  <c r="BO768" i="13" s="1"/>
  <c r="BN768" i="13" a="1"/>
  <c r="BN768" i="13" s="1"/>
  <c r="BM768" i="13" a="1"/>
  <c r="BM768" i="13" s="1"/>
  <c r="BL768" i="13" a="1"/>
  <c r="BL768" i="13" s="1"/>
  <c r="BK768" i="13" a="1"/>
  <c r="BK768" i="13" s="1"/>
  <c r="BJ768" i="13" a="1"/>
  <c r="BJ768" i="13" s="1"/>
  <c r="BI768" i="13" a="1"/>
  <c r="BI768" i="13" s="1"/>
  <c r="BH768" i="13" a="1"/>
  <c r="BH768" i="13" s="1"/>
  <c r="BG768" i="13" a="1"/>
  <c r="BG768" i="13" s="1"/>
  <c r="BF768" i="13" a="1"/>
  <c r="BF768" i="13" s="1"/>
  <c r="BE768" i="13" a="1"/>
  <c r="BE768" i="13" s="1"/>
  <c r="BD768" i="13" a="1"/>
  <c r="BD768" i="13" s="1"/>
  <c r="BC768" i="13" a="1"/>
  <c r="BC768" i="13" s="1"/>
  <c r="BB768" i="13" a="1"/>
  <c r="BB768" i="13" s="1"/>
  <c r="BA768" i="13" a="1"/>
  <c r="BA768" i="13" s="1"/>
  <c r="AZ768" i="13" a="1"/>
  <c r="AZ768" i="13" s="1"/>
  <c r="AY768" i="13" a="1"/>
  <c r="AY768" i="13" s="1"/>
  <c r="AX768" i="13" a="1"/>
  <c r="AX768" i="13" s="1"/>
  <c r="AW768" i="13" a="1"/>
  <c r="AW768" i="13" s="1"/>
  <c r="AV768" i="13" a="1"/>
  <c r="AV768" i="13" s="1"/>
  <c r="AU768" i="13" a="1"/>
  <c r="AU768" i="13" s="1"/>
  <c r="AT768" i="13"/>
  <c r="AT768" i="13" a="1"/>
  <c r="AS768" i="13" a="1"/>
  <c r="AS768" i="13" s="1"/>
  <c r="AR768" i="13" a="1"/>
  <c r="AR768" i="13" s="1"/>
  <c r="AQ768" i="13" a="1"/>
  <c r="AQ768" i="13" s="1"/>
  <c r="AP768" i="13" a="1"/>
  <c r="AP768" i="13" s="1"/>
  <c r="AO768" i="13" a="1"/>
  <c r="AO768" i="13" s="1"/>
  <c r="AN768" i="13" a="1"/>
  <c r="AN768" i="13" s="1"/>
  <c r="AM768" i="13" a="1"/>
  <c r="AM768" i="13" s="1"/>
  <c r="AL768" i="13" a="1"/>
  <c r="AL768" i="13" s="1"/>
  <c r="AK768" i="13" a="1"/>
  <c r="AK768" i="13" s="1"/>
  <c r="AJ768" i="13" a="1"/>
  <c r="AJ768" i="13" s="1"/>
  <c r="AI768" i="13" a="1"/>
  <c r="AI768" i="13" s="1"/>
  <c r="AH768" i="13" a="1"/>
  <c r="AH768" i="13" s="1"/>
  <c r="AG768" i="13" a="1"/>
  <c r="AG768" i="13" s="1"/>
  <c r="AF768" i="13" a="1"/>
  <c r="AF768" i="13" s="1"/>
  <c r="AE768" i="13" a="1"/>
  <c r="AE768" i="13" s="1"/>
  <c r="AD768" i="13"/>
  <c r="AD768" i="13" a="1"/>
  <c r="AC768" i="13" a="1"/>
  <c r="AC768" i="13" s="1"/>
  <c r="AB768" i="13" a="1"/>
  <c r="AB768" i="13" s="1"/>
  <c r="AA768" i="13" a="1"/>
  <c r="AA768" i="13" s="1"/>
  <c r="Z768" i="13" a="1"/>
  <c r="Z768" i="13" s="1"/>
  <c r="Y768" i="13" a="1"/>
  <c r="Y768" i="13" s="1"/>
  <c r="X768" i="13" a="1"/>
  <c r="X768" i="13" s="1"/>
  <c r="W768" i="13" a="1"/>
  <c r="W768" i="13" s="1"/>
  <c r="V768" i="13"/>
  <c r="V768" i="13" a="1"/>
  <c r="U768" i="13" a="1"/>
  <c r="U768" i="13" s="1"/>
  <c r="T768" i="13" a="1"/>
  <c r="T768" i="13" s="1"/>
  <c r="S768" i="13" a="1"/>
  <c r="S768" i="13" s="1"/>
  <c r="R768" i="13" a="1"/>
  <c r="R768" i="13" s="1"/>
  <c r="Q768" i="13" a="1"/>
  <c r="Q768" i="13" s="1"/>
  <c r="P768" i="13" a="1"/>
  <c r="P768" i="13" s="1"/>
  <c r="O768" i="13" a="1"/>
  <c r="O768" i="13" s="1"/>
  <c r="N768" i="13" a="1"/>
  <c r="N768" i="13" s="1"/>
  <c r="M768" i="13" a="1"/>
  <c r="M768" i="13" s="1"/>
  <c r="L768" i="13" a="1"/>
  <c r="L768" i="13" s="1"/>
  <c r="K768" i="13" a="1"/>
  <c r="K768" i="13" s="1"/>
  <c r="BQ767" i="13" a="1"/>
  <c r="BQ767" i="13" s="1"/>
  <c r="BP767" i="13"/>
  <c r="BP767" i="13" a="1"/>
  <c r="BO767" i="13" a="1"/>
  <c r="BO767" i="13" s="1"/>
  <c r="BN767" i="13" a="1"/>
  <c r="BN767" i="13" s="1"/>
  <c r="BM767" i="13" a="1"/>
  <c r="BM767" i="13" s="1"/>
  <c r="BL767" i="13" a="1"/>
  <c r="BL767" i="13" s="1"/>
  <c r="BK767" i="13" a="1"/>
  <c r="BK767" i="13" s="1"/>
  <c r="BJ767" i="13" a="1"/>
  <c r="BJ767" i="13" s="1"/>
  <c r="BI767" i="13" a="1"/>
  <c r="BI767" i="13" s="1"/>
  <c r="BH767" i="13" a="1"/>
  <c r="BH767" i="13" s="1"/>
  <c r="BG767" i="13" a="1"/>
  <c r="BG767" i="13" s="1"/>
  <c r="BF767" i="13" a="1"/>
  <c r="BF767" i="13" s="1"/>
  <c r="BE767" i="13" a="1"/>
  <c r="BE767" i="13" s="1"/>
  <c r="BD767" i="13" a="1"/>
  <c r="BD767" i="13" s="1"/>
  <c r="BC767" i="13" a="1"/>
  <c r="BC767" i="13" s="1"/>
  <c r="BB767" i="13" a="1"/>
  <c r="BB767" i="13" s="1"/>
  <c r="BA767" i="13" a="1"/>
  <c r="BA767" i="13" s="1"/>
  <c r="AZ767" i="13" a="1"/>
  <c r="AZ767" i="13" s="1"/>
  <c r="AY767" i="13" a="1"/>
  <c r="AY767" i="13" s="1"/>
  <c r="AX767" i="13" a="1"/>
  <c r="AX767" i="13" s="1"/>
  <c r="AW767" i="13" a="1"/>
  <c r="AW767" i="13" s="1"/>
  <c r="AV767" i="13"/>
  <c r="AV767" i="13" a="1"/>
  <c r="AU767" i="13" a="1"/>
  <c r="AU767" i="13" s="1"/>
  <c r="AT767" i="13" a="1"/>
  <c r="AT767" i="13" s="1"/>
  <c r="AS767" i="13" a="1"/>
  <c r="AS767" i="13" s="1"/>
  <c r="AR767" i="13"/>
  <c r="AR767" i="13" a="1"/>
  <c r="AQ767" i="13" a="1"/>
  <c r="AQ767" i="13" s="1"/>
  <c r="AP767" i="13" a="1"/>
  <c r="AP767" i="13" s="1"/>
  <c r="AO767" i="13" a="1"/>
  <c r="AO767" i="13" s="1"/>
  <c r="AN767" i="13"/>
  <c r="AN767" i="13" a="1"/>
  <c r="AM767" i="13" a="1"/>
  <c r="AM767" i="13" s="1"/>
  <c r="AL767" i="13" a="1"/>
  <c r="AL767" i="13" s="1"/>
  <c r="AK767" i="13" a="1"/>
  <c r="AK767" i="13" s="1"/>
  <c r="AJ767" i="13"/>
  <c r="AJ767" i="13" a="1"/>
  <c r="AI767" i="13" a="1"/>
  <c r="AI767" i="13" s="1"/>
  <c r="AH767" i="13" a="1"/>
  <c r="AH767" i="13" s="1"/>
  <c r="AG767" i="13" a="1"/>
  <c r="AG767" i="13" s="1"/>
  <c r="AF767" i="13"/>
  <c r="AF767" i="13" a="1"/>
  <c r="AE767" i="13" a="1"/>
  <c r="AE767" i="13" s="1"/>
  <c r="AD767" i="13" a="1"/>
  <c r="AD767" i="13" s="1"/>
  <c r="AC767" i="13" a="1"/>
  <c r="AC767" i="13" s="1"/>
  <c r="AB767" i="13" a="1"/>
  <c r="AB767" i="13" s="1"/>
  <c r="AA767" i="13" a="1"/>
  <c r="AA767" i="13" s="1"/>
  <c r="Z767" i="13" a="1"/>
  <c r="Z767" i="13" s="1"/>
  <c r="Y767" i="13" a="1"/>
  <c r="Y767" i="13" s="1"/>
  <c r="X767" i="13" a="1"/>
  <c r="X767" i="13" s="1"/>
  <c r="W767" i="13" a="1"/>
  <c r="W767" i="13" s="1"/>
  <c r="V767" i="13" a="1"/>
  <c r="V767" i="13" s="1"/>
  <c r="U767" i="13" a="1"/>
  <c r="U767" i="13" s="1"/>
  <c r="T767" i="13" a="1"/>
  <c r="T767" i="13" s="1"/>
  <c r="S767" i="13" a="1"/>
  <c r="S767" i="13" s="1"/>
  <c r="R767" i="13" a="1"/>
  <c r="R767" i="13" s="1"/>
  <c r="Q767" i="13" a="1"/>
  <c r="Q767" i="13" s="1"/>
  <c r="P767" i="13"/>
  <c r="P767" i="13" a="1"/>
  <c r="O767" i="13" a="1"/>
  <c r="O767" i="13" s="1"/>
  <c r="N767" i="13" a="1"/>
  <c r="N767" i="13" s="1"/>
  <c r="M767" i="13" a="1"/>
  <c r="M767" i="13" s="1"/>
  <c r="L767" i="13"/>
  <c r="L767" i="13" a="1"/>
  <c r="K767" i="13" a="1"/>
  <c r="K767" i="13" s="1"/>
  <c r="BQ766" i="13" a="1"/>
  <c r="BQ766" i="13" s="1"/>
  <c r="BP766" i="13" a="1"/>
  <c r="BP766" i="13" s="1"/>
  <c r="BO766" i="13" a="1"/>
  <c r="BO766" i="13" s="1"/>
  <c r="BN766" i="13" a="1"/>
  <c r="BN766" i="13" s="1"/>
  <c r="BM766" i="13" a="1"/>
  <c r="BM766" i="13" s="1"/>
  <c r="BL766" i="13"/>
  <c r="BL766" i="13" a="1"/>
  <c r="BK766" i="13"/>
  <c r="BK766" i="13" a="1"/>
  <c r="BJ766" i="13" a="1"/>
  <c r="BJ766" i="13" s="1"/>
  <c r="BI766" i="13" a="1"/>
  <c r="BI766" i="13" s="1"/>
  <c r="BH766" i="13" a="1"/>
  <c r="BH766" i="13" s="1"/>
  <c r="BG766" i="13" a="1"/>
  <c r="BG766" i="13" s="1"/>
  <c r="BF766" i="13" a="1"/>
  <c r="BF766" i="13" s="1"/>
  <c r="BE766" i="13" a="1"/>
  <c r="BE766" i="13" s="1"/>
  <c r="BD766" i="13"/>
  <c r="BD766" i="13" a="1"/>
  <c r="BC766" i="13"/>
  <c r="BC766" i="13" a="1"/>
  <c r="BB766" i="13" a="1"/>
  <c r="BB766" i="13" s="1"/>
  <c r="BA766" i="13" a="1"/>
  <c r="BA766" i="13" s="1"/>
  <c r="AZ766" i="13" a="1"/>
  <c r="AZ766" i="13" s="1"/>
  <c r="AY766" i="13" a="1"/>
  <c r="AY766" i="13" s="1"/>
  <c r="AX766" i="13" a="1"/>
  <c r="AX766" i="13" s="1"/>
  <c r="AW766" i="13" a="1"/>
  <c r="AW766" i="13" s="1"/>
  <c r="AV766" i="13" a="1"/>
  <c r="AV766" i="13" s="1"/>
  <c r="AU766" i="13"/>
  <c r="AU766" i="13" a="1"/>
  <c r="AT766" i="13"/>
  <c r="AT766" i="13" a="1"/>
  <c r="AS766" i="13" a="1"/>
  <c r="AS766" i="13" s="1"/>
  <c r="AR766" i="13" a="1"/>
  <c r="AR766" i="13" s="1"/>
  <c r="AQ766" i="13" a="1"/>
  <c r="AQ766" i="13" s="1"/>
  <c r="AP766" i="13" a="1"/>
  <c r="AP766" i="13" s="1"/>
  <c r="AO766" i="13" a="1"/>
  <c r="AO766" i="13" s="1"/>
  <c r="AN766" i="13" a="1"/>
  <c r="AN766" i="13" s="1"/>
  <c r="AM766" i="13"/>
  <c r="AM766" i="13" a="1"/>
  <c r="AL766" i="13"/>
  <c r="AL766" i="13" a="1"/>
  <c r="AK766" i="13" a="1"/>
  <c r="AK766" i="13" s="1"/>
  <c r="AJ766" i="13" a="1"/>
  <c r="AJ766" i="13" s="1"/>
  <c r="AI766" i="13" a="1"/>
  <c r="AI766" i="13" s="1"/>
  <c r="AH766" i="13" a="1"/>
  <c r="AH766" i="13" s="1"/>
  <c r="AG766" i="13" a="1"/>
  <c r="AG766" i="13" s="1"/>
  <c r="AF766" i="13" a="1"/>
  <c r="AF766" i="13" s="1"/>
  <c r="AE766" i="13" a="1"/>
  <c r="AE766" i="13" s="1"/>
  <c r="AD766" i="13"/>
  <c r="AD766" i="13" a="1"/>
  <c r="AC766" i="13" a="1"/>
  <c r="AC766" i="13" s="1"/>
  <c r="AB766" i="13" a="1"/>
  <c r="AB766" i="13" s="1"/>
  <c r="AA766" i="13" a="1"/>
  <c r="AA766" i="13" s="1"/>
  <c r="Z766" i="13" a="1"/>
  <c r="Z766" i="13" s="1"/>
  <c r="Y766" i="13" a="1"/>
  <c r="Y766" i="13" s="1"/>
  <c r="X766" i="13"/>
  <c r="X766" i="13" a="1"/>
  <c r="W766" i="13" a="1"/>
  <c r="W766" i="13" s="1"/>
  <c r="V766" i="13"/>
  <c r="V766" i="13" a="1"/>
  <c r="U766" i="13" a="1"/>
  <c r="U766" i="13" s="1"/>
  <c r="T766" i="13" a="1"/>
  <c r="T766" i="13" s="1"/>
  <c r="S766" i="13" a="1"/>
  <c r="S766" i="13" s="1"/>
  <c r="R766" i="13" a="1"/>
  <c r="R766" i="13" s="1"/>
  <c r="Q766" i="13" a="1"/>
  <c r="Q766" i="13" s="1"/>
  <c r="P766" i="13"/>
  <c r="P766" i="13" a="1"/>
  <c r="O766" i="13" a="1"/>
  <c r="O766" i="13" s="1"/>
  <c r="N766" i="13" a="1"/>
  <c r="N766" i="13" s="1"/>
  <c r="M766" i="13" a="1"/>
  <c r="M766" i="13" s="1"/>
  <c r="L766" i="13" a="1"/>
  <c r="L766" i="13" s="1"/>
  <c r="K766" i="13" a="1"/>
  <c r="K766" i="13" s="1"/>
  <c r="BQ765" i="13"/>
  <c r="BQ765" i="13" a="1"/>
  <c r="BP765" i="13"/>
  <c r="BP765" i="13" a="1"/>
  <c r="BO765" i="13" a="1"/>
  <c r="BO765" i="13" s="1"/>
  <c r="BN765" i="13" a="1"/>
  <c r="BN765" i="13" s="1"/>
  <c r="BM765" i="13" a="1"/>
  <c r="BM765" i="13" s="1"/>
  <c r="BL765" i="13" a="1"/>
  <c r="BL765" i="13" s="1"/>
  <c r="BK765" i="13" a="1"/>
  <c r="BK765" i="13" s="1"/>
  <c r="BJ765" i="13" a="1"/>
  <c r="BJ765" i="13" s="1"/>
  <c r="BI765" i="13" a="1"/>
  <c r="BI765" i="13" s="1"/>
  <c r="BH765" i="13" a="1"/>
  <c r="BH765" i="13" s="1"/>
  <c r="BG765" i="13" a="1"/>
  <c r="BG765" i="13" s="1"/>
  <c r="BF765" i="13" a="1"/>
  <c r="BF765" i="13" s="1"/>
  <c r="BE765" i="13" a="1"/>
  <c r="BE765" i="13" s="1"/>
  <c r="BD765" i="13" a="1"/>
  <c r="BD765" i="13" s="1"/>
  <c r="BC765" i="13" a="1"/>
  <c r="BC765" i="13" s="1"/>
  <c r="BB765" i="13" a="1"/>
  <c r="BB765" i="13" s="1"/>
  <c r="BA765" i="13"/>
  <c r="BA765" i="13" a="1"/>
  <c r="AZ765" i="13"/>
  <c r="AZ765" i="13" a="1"/>
  <c r="AY765" i="13" a="1"/>
  <c r="AY765" i="13" s="1"/>
  <c r="AX765" i="13" a="1"/>
  <c r="AX765" i="13" s="1"/>
  <c r="AW765" i="13" a="1"/>
  <c r="AW765" i="13" s="1"/>
  <c r="AV765" i="13" a="1"/>
  <c r="AV765" i="13" s="1"/>
  <c r="AU765" i="13" a="1"/>
  <c r="AU765" i="13" s="1"/>
  <c r="AT765" i="13" a="1"/>
  <c r="AT765" i="13" s="1"/>
  <c r="AS765" i="13" a="1"/>
  <c r="AS765" i="13" s="1"/>
  <c r="AR765" i="13" a="1"/>
  <c r="AR765" i="13" s="1"/>
  <c r="AQ765" i="13" a="1"/>
  <c r="AQ765" i="13" s="1"/>
  <c r="AP765" i="13" a="1"/>
  <c r="AP765" i="13" s="1"/>
  <c r="AO765" i="13" a="1"/>
  <c r="AO765" i="13" s="1"/>
  <c r="AN765" i="13" a="1"/>
  <c r="AN765" i="13" s="1"/>
  <c r="AM765" i="13" a="1"/>
  <c r="AM765" i="13" s="1"/>
  <c r="AL765" i="13" a="1"/>
  <c r="AL765" i="13" s="1"/>
  <c r="AK765" i="13" a="1"/>
  <c r="AK765" i="13" s="1"/>
  <c r="AJ765" i="13" a="1"/>
  <c r="AJ765" i="13" s="1"/>
  <c r="AI765" i="13" a="1"/>
  <c r="AI765" i="13" s="1"/>
  <c r="AH765" i="13" a="1"/>
  <c r="AH765" i="13" s="1"/>
  <c r="AG765" i="13" a="1"/>
  <c r="AG765" i="13" s="1"/>
  <c r="AF765" i="13" a="1"/>
  <c r="AF765" i="13" s="1"/>
  <c r="AE765" i="13" a="1"/>
  <c r="AE765" i="13" s="1"/>
  <c r="AD765" i="13" a="1"/>
  <c r="AD765" i="13" s="1"/>
  <c r="AC765" i="13" a="1"/>
  <c r="AC765" i="13" s="1"/>
  <c r="AB765" i="13" a="1"/>
  <c r="AB765" i="13" s="1"/>
  <c r="AA765" i="13" a="1"/>
  <c r="AA765" i="13" s="1"/>
  <c r="Z765" i="13" a="1"/>
  <c r="Z765" i="13" s="1"/>
  <c r="Y765" i="13" a="1"/>
  <c r="Y765" i="13" s="1"/>
  <c r="X765" i="13" a="1"/>
  <c r="X765" i="13" s="1"/>
  <c r="W765" i="13" a="1"/>
  <c r="W765" i="13" s="1"/>
  <c r="V765" i="13" a="1"/>
  <c r="V765" i="13" s="1"/>
  <c r="U765" i="13" a="1"/>
  <c r="U765" i="13" s="1"/>
  <c r="T765" i="13" a="1"/>
  <c r="T765" i="13" s="1"/>
  <c r="S765" i="13" a="1"/>
  <c r="S765" i="13" s="1"/>
  <c r="R765" i="13" a="1"/>
  <c r="R765" i="13" s="1"/>
  <c r="Q765" i="13" a="1"/>
  <c r="Q765" i="13" s="1"/>
  <c r="P765" i="13" a="1"/>
  <c r="P765" i="13" s="1"/>
  <c r="O765" i="13" a="1"/>
  <c r="O765" i="13" s="1"/>
  <c r="N765" i="13" a="1"/>
  <c r="N765" i="13" s="1"/>
  <c r="M765" i="13" a="1"/>
  <c r="M765" i="13" s="1"/>
  <c r="L765" i="13" a="1"/>
  <c r="L765" i="13" s="1"/>
  <c r="K765" i="13" a="1"/>
  <c r="K765" i="13" s="1"/>
  <c r="BQ764" i="13" a="1"/>
  <c r="BQ764" i="13" s="1"/>
  <c r="BP764" i="13" a="1"/>
  <c r="BP764" i="13" s="1"/>
  <c r="BO764" i="13" a="1"/>
  <c r="BO764" i="13" s="1"/>
  <c r="BN764" i="13" a="1"/>
  <c r="BN764" i="13" s="1"/>
  <c r="BM764" i="13" a="1"/>
  <c r="BM764" i="13" s="1"/>
  <c r="BL764" i="13" a="1"/>
  <c r="BL764" i="13" s="1"/>
  <c r="BK764" i="13" a="1"/>
  <c r="BK764" i="13" s="1"/>
  <c r="BJ764" i="13" a="1"/>
  <c r="BJ764" i="13" s="1"/>
  <c r="BI764" i="13" a="1"/>
  <c r="BI764" i="13" s="1"/>
  <c r="BH764" i="13" a="1"/>
  <c r="BH764" i="13" s="1"/>
  <c r="BG764" i="13" a="1"/>
  <c r="BG764" i="13" s="1"/>
  <c r="BF764" i="13" a="1"/>
  <c r="BF764" i="13" s="1"/>
  <c r="BE764" i="13" a="1"/>
  <c r="BE764" i="13" s="1"/>
  <c r="BD764" i="13" a="1"/>
  <c r="BD764" i="13" s="1"/>
  <c r="BC764" i="13" a="1"/>
  <c r="BC764" i="13" s="1"/>
  <c r="BB764" i="13" a="1"/>
  <c r="BB764" i="13" s="1"/>
  <c r="BA764" i="13" a="1"/>
  <c r="BA764" i="13" s="1"/>
  <c r="AZ764" i="13" a="1"/>
  <c r="AZ764" i="13" s="1"/>
  <c r="AY764" i="13" a="1"/>
  <c r="AY764" i="13" s="1"/>
  <c r="AX764" i="13" a="1"/>
  <c r="AX764" i="13" s="1"/>
  <c r="AW764" i="13" a="1"/>
  <c r="AW764" i="13" s="1"/>
  <c r="AV764" i="13" a="1"/>
  <c r="AV764" i="13" s="1"/>
  <c r="AU764" i="13" a="1"/>
  <c r="AU764" i="13" s="1"/>
  <c r="AT764" i="13" a="1"/>
  <c r="AT764" i="13" s="1"/>
  <c r="AS764" i="13" a="1"/>
  <c r="AS764" i="13" s="1"/>
  <c r="AR764" i="13" a="1"/>
  <c r="AR764" i="13" s="1"/>
  <c r="AQ764" i="13" a="1"/>
  <c r="AQ764" i="13" s="1"/>
  <c r="AP764" i="13" a="1"/>
  <c r="AP764" i="13" s="1"/>
  <c r="AO764" i="13" a="1"/>
  <c r="AO764" i="13" s="1"/>
  <c r="AN764" i="13" a="1"/>
  <c r="AN764" i="13" s="1"/>
  <c r="AM764" i="13" a="1"/>
  <c r="AM764" i="13" s="1"/>
  <c r="AL764" i="13" a="1"/>
  <c r="AL764" i="13" s="1"/>
  <c r="AK764" i="13" a="1"/>
  <c r="AK764" i="13" s="1"/>
  <c r="AJ764" i="13" a="1"/>
  <c r="AJ764" i="13" s="1"/>
  <c r="AI764" i="13" a="1"/>
  <c r="AI764" i="13" s="1"/>
  <c r="AH764" i="13" a="1"/>
  <c r="AH764" i="13" s="1"/>
  <c r="AG764" i="13" a="1"/>
  <c r="AG764" i="13" s="1"/>
  <c r="AF764" i="13" a="1"/>
  <c r="AF764" i="13" s="1"/>
  <c r="AE764" i="13" a="1"/>
  <c r="AE764" i="13" s="1"/>
  <c r="AD764" i="13" a="1"/>
  <c r="AD764" i="13" s="1"/>
  <c r="AC764" i="13" a="1"/>
  <c r="AC764" i="13" s="1"/>
  <c r="AB764" i="13" a="1"/>
  <c r="AB764" i="13" s="1"/>
  <c r="AA764" i="13" a="1"/>
  <c r="AA764" i="13" s="1"/>
  <c r="Z764" i="13" a="1"/>
  <c r="Z764" i="13" s="1"/>
  <c r="Y764" i="13" a="1"/>
  <c r="Y764" i="13" s="1"/>
  <c r="X764" i="13" a="1"/>
  <c r="X764" i="13" s="1"/>
  <c r="W764" i="13" a="1"/>
  <c r="W764" i="13" s="1"/>
  <c r="V764" i="13" a="1"/>
  <c r="V764" i="13" s="1"/>
  <c r="U764" i="13" a="1"/>
  <c r="U764" i="13" s="1"/>
  <c r="T764" i="13" a="1"/>
  <c r="T764" i="13" s="1"/>
  <c r="S764" i="13" a="1"/>
  <c r="S764" i="13" s="1"/>
  <c r="R764" i="13" a="1"/>
  <c r="R764" i="13" s="1"/>
  <c r="Q764" i="13" a="1"/>
  <c r="Q764" i="13" s="1"/>
  <c r="P764" i="13" a="1"/>
  <c r="P764" i="13" s="1"/>
  <c r="O764" i="13" a="1"/>
  <c r="O764" i="13" s="1"/>
  <c r="N764" i="13" a="1"/>
  <c r="N764" i="13" s="1"/>
  <c r="M764" i="13" a="1"/>
  <c r="M764" i="13" s="1"/>
  <c r="L764" i="13" a="1"/>
  <c r="L764" i="13" s="1"/>
  <c r="K764" i="13" a="1"/>
  <c r="K764" i="13" s="1"/>
  <c r="BQ763" i="13" a="1"/>
  <c r="BQ763" i="13" s="1"/>
  <c r="BP763" i="13" a="1"/>
  <c r="BP763" i="13" s="1"/>
  <c r="BO763" i="13" a="1"/>
  <c r="BO763" i="13" s="1"/>
  <c r="BN763" i="13" a="1"/>
  <c r="BN763" i="13" s="1"/>
  <c r="BM763" i="13" a="1"/>
  <c r="BM763" i="13" s="1"/>
  <c r="BL763" i="13" a="1"/>
  <c r="BL763" i="13" s="1"/>
  <c r="BK763" i="13" a="1"/>
  <c r="BK763" i="13" s="1"/>
  <c r="BJ763" i="13" a="1"/>
  <c r="BJ763" i="13" s="1"/>
  <c r="BI763" i="13" a="1"/>
  <c r="BI763" i="13" s="1"/>
  <c r="BH763" i="13" a="1"/>
  <c r="BH763" i="13" s="1"/>
  <c r="BG763" i="13" a="1"/>
  <c r="BG763" i="13" s="1"/>
  <c r="BF763" i="13" a="1"/>
  <c r="BF763" i="13" s="1"/>
  <c r="BE763" i="13" a="1"/>
  <c r="BE763" i="13" s="1"/>
  <c r="BD763" i="13" a="1"/>
  <c r="BD763" i="13" s="1"/>
  <c r="BC763" i="13" a="1"/>
  <c r="BC763" i="13" s="1"/>
  <c r="BB763" i="13" a="1"/>
  <c r="BB763" i="13" s="1"/>
  <c r="BA763" i="13" a="1"/>
  <c r="BA763" i="13" s="1"/>
  <c r="AZ763" i="13" a="1"/>
  <c r="AZ763" i="13" s="1"/>
  <c r="AY763" i="13" a="1"/>
  <c r="AY763" i="13" s="1"/>
  <c r="AX763" i="13" a="1"/>
  <c r="AX763" i="13" s="1"/>
  <c r="AW763" i="13" a="1"/>
  <c r="AW763" i="13" s="1"/>
  <c r="AV763" i="13" a="1"/>
  <c r="AV763" i="13" s="1"/>
  <c r="AU763" i="13" a="1"/>
  <c r="AU763" i="13" s="1"/>
  <c r="AT763" i="13" a="1"/>
  <c r="AT763" i="13" s="1"/>
  <c r="AS763" i="13" a="1"/>
  <c r="AS763" i="13" s="1"/>
  <c r="AR763" i="13" a="1"/>
  <c r="AR763" i="13" s="1"/>
  <c r="AQ763" i="13" a="1"/>
  <c r="AQ763" i="13" s="1"/>
  <c r="AP763" i="13" a="1"/>
  <c r="AP763" i="13" s="1"/>
  <c r="AO763" i="13" a="1"/>
  <c r="AO763" i="13" s="1"/>
  <c r="AN763" i="13" a="1"/>
  <c r="AN763" i="13" s="1"/>
  <c r="AM763" i="13" a="1"/>
  <c r="AM763" i="13" s="1"/>
  <c r="AL763" i="13" a="1"/>
  <c r="AL763" i="13" s="1"/>
  <c r="AK763" i="13" a="1"/>
  <c r="AK763" i="13" s="1"/>
  <c r="AJ763" i="13" a="1"/>
  <c r="AJ763" i="13" s="1"/>
  <c r="AI763" i="13" a="1"/>
  <c r="AI763" i="13" s="1"/>
  <c r="AH763" i="13" a="1"/>
  <c r="AH763" i="13" s="1"/>
  <c r="AG763" i="13" a="1"/>
  <c r="AG763" i="13" s="1"/>
  <c r="AF763" i="13" a="1"/>
  <c r="AF763" i="13" s="1"/>
  <c r="AE763" i="13" a="1"/>
  <c r="AE763" i="13" s="1"/>
  <c r="AD763" i="13" a="1"/>
  <c r="AD763" i="13" s="1"/>
  <c r="AC763" i="13" a="1"/>
  <c r="AC763" i="13" s="1"/>
  <c r="AB763" i="13" a="1"/>
  <c r="AB763" i="13" s="1"/>
  <c r="AA763" i="13" a="1"/>
  <c r="AA763" i="13" s="1"/>
  <c r="Z763" i="13"/>
  <c r="Z763" i="13" a="1"/>
  <c r="Y763" i="13" a="1"/>
  <c r="Y763" i="13" s="1"/>
  <c r="X763" i="13" a="1"/>
  <c r="X763" i="13" s="1"/>
  <c r="W763" i="13" a="1"/>
  <c r="W763" i="13" s="1"/>
  <c r="V763" i="13" a="1"/>
  <c r="V763" i="13" s="1"/>
  <c r="U763" i="13" a="1"/>
  <c r="U763" i="13" s="1"/>
  <c r="T763" i="13" a="1"/>
  <c r="T763" i="13" s="1"/>
  <c r="S763" i="13" a="1"/>
  <c r="S763" i="13" s="1"/>
  <c r="R763" i="13"/>
  <c r="R763" i="13" a="1"/>
  <c r="Q763" i="13" a="1"/>
  <c r="Q763" i="13" s="1"/>
  <c r="P763" i="13" a="1"/>
  <c r="P763" i="13" s="1"/>
  <c r="O763" i="13" a="1"/>
  <c r="O763" i="13" s="1"/>
  <c r="N763" i="13"/>
  <c r="N763" i="13" a="1"/>
  <c r="M763" i="13" a="1"/>
  <c r="M763" i="13" s="1"/>
  <c r="L763" i="13" a="1"/>
  <c r="L763" i="13" s="1"/>
  <c r="K763" i="13" a="1"/>
  <c r="K763" i="13" s="1"/>
  <c r="BQ762" i="13" a="1"/>
  <c r="BQ762" i="13" s="1"/>
  <c r="BP762" i="13" a="1"/>
  <c r="BP762" i="13" s="1"/>
  <c r="BO762" i="13" a="1"/>
  <c r="BO762" i="13" s="1"/>
  <c r="BN762" i="13"/>
  <c r="BN762" i="13" a="1"/>
  <c r="BM762" i="13" a="1"/>
  <c r="BM762" i="13" s="1"/>
  <c r="BL762" i="13"/>
  <c r="BL762" i="13" a="1"/>
  <c r="BK762" i="13" a="1"/>
  <c r="BK762" i="13" s="1"/>
  <c r="BJ762" i="13" a="1"/>
  <c r="BJ762" i="13" s="1"/>
  <c r="BI762" i="13" a="1"/>
  <c r="BI762" i="13" s="1"/>
  <c r="BH762" i="13" a="1"/>
  <c r="BH762" i="13" s="1"/>
  <c r="BG762" i="13" a="1"/>
  <c r="BG762" i="13" s="1"/>
  <c r="BF762" i="13"/>
  <c r="BF762" i="13" a="1"/>
  <c r="BE762" i="13" a="1"/>
  <c r="BE762" i="13" s="1"/>
  <c r="BD762" i="13" a="1"/>
  <c r="BD762" i="13" s="1"/>
  <c r="BC762" i="13" a="1"/>
  <c r="BC762" i="13" s="1"/>
  <c r="BB762" i="13"/>
  <c r="BB762" i="13" a="1"/>
  <c r="BA762" i="13" a="1"/>
  <c r="BA762" i="13" s="1"/>
  <c r="AZ762" i="13" a="1"/>
  <c r="AZ762" i="13" s="1"/>
  <c r="AY762" i="13" a="1"/>
  <c r="AY762" i="13" s="1"/>
  <c r="AX762" i="13" a="1"/>
  <c r="AX762" i="13" s="1"/>
  <c r="AW762" i="13" a="1"/>
  <c r="AW762" i="13" s="1"/>
  <c r="AV762" i="13"/>
  <c r="AV762" i="13" a="1"/>
  <c r="AU762" i="13" a="1"/>
  <c r="AU762" i="13" s="1"/>
  <c r="AT762" i="13"/>
  <c r="AT762" i="13" a="1"/>
  <c r="AS762" i="13" a="1"/>
  <c r="AS762" i="13" s="1"/>
  <c r="AR762" i="13" a="1"/>
  <c r="AR762" i="13" s="1"/>
  <c r="AQ762" i="13" a="1"/>
  <c r="AQ762" i="13" s="1"/>
  <c r="AP762" i="13"/>
  <c r="AP762" i="13" a="1"/>
  <c r="AO762" i="13" a="1"/>
  <c r="AO762" i="13" s="1"/>
  <c r="AN762" i="13" a="1"/>
  <c r="AN762" i="13" s="1"/>
  <c r="AM762" i="13" a="1"/>
  <c r="AM762" i="13" s="1"/>
  <c r="AL762" i="13" a="1"/>
  <c r="AL762" i="13" s="1"/>
  <c r="AK762" i="13" a="1"/>
  <c r="AK762" i="13" s="1"/>
  <c r="AJ762" i="13" a="1"/>
  <c r="AJ762" i="13" s="1"/>
  <c r="AI762" i="13" a="1"/>
  <c r="AI762" i="13" s="1"/>
  <c r="AH762" i="13"/>
  <c r="AH762" i="13" a="1"/>
  <c r="AG762" i="13" a="1"/>
  <c r="AG762" i="13" s="1"/>
  <c r="AF762" i="13" a="1"/>
  <c r="AF762" i="13" s="1"/>
  <c r="AE762" i="13" a="1"/>
  <c r="AE762" i="13" s="1"/>
  <c r="AD762" i="13"/>
  <c r="AD762" i="13" a="1"/>
  <c r="AC762" i="13" a="1"/>
  <c r="AC762" i="13" s="1"/>
  <c r="AB762" i="13" a="1"/>
  <c r="AB762" i="13" s="1"/>
  <c r="AA762" i="13" a="1"/>
  <c r="AA762" i="13" s="1"/>
  <c r="Z762" i="13" a="1"/>
  <c r="Z762" i="13" s="1"/>
  <c r="Y762" i="13" a="1"/>
  <c r="Y762" i="13" s="1"/>
  <c r="X762" i="13" a="1"/>
  <c r="X762" i="13" s="1"/>
  <c r="W762" i="13" a="1"/>
  <c r="W762" i="13" s="1"/>
  <c r="V762" i="13" a="1"/>
  <c r="V762" i="13" s="1"/>
  <c r="U762" i="13" a="1"/>
  <c r="U762" i="13" s="1"/>
  <c r="T762" i="13" a="1"/>
  <c r="T762" i="13" s="1"/>
  <c r="S762" i="13" a="1"/>
  <c r="S762" i="13" s="1"/>
  <c r="R762" i="13" a="1"/>
  <c r="R762" i="13" s="1"/>
  <c r="Q762" i="13" a="1"/>
  <c r="Q762" i="13" s="1"/>
  <c r="P762" i="13"/>
  <c r="P762" i="13" a="1"/>
  <c r="O762" i="13" a="1"/>
  <c r="O762" i="13" s="1"/>
  <c r="N762" i="13" a="1"/>
  <c r="N762" i="13" s="1"/>
  <c r="M762" i="13" a="1"/>
  <c r="M762" i="13" s="1"/>
  <c r="L762" i="13" a="1"/>
  <c r="L762" i="13" s="1"/>
  <c r="K762" i="13" a="1"/>
  <c r="K762" i="13" s="1"/>
  <c r="BQ761" i="13" a="1"/>
  <c r="BQ761" i="13" s="1"/>
  <c r="BP761" i="13" a="1"/>
  <c r="BP761" i="13" s="1"/>
  <c r="BO761" i="13" a="1"/>
  <c r="BO761" i="13" s="1"/>
  <c r="BN761" i="13" a="1"/>
  <c r="BN761" i="13" s="1"/>
  <c r="BM761" i="13" a="1"/>
  <c r="BM761" i="13" s="1"/>
  <c r="BL761" i="13" a="1"/>
  <c r="BL761" i="13" s="1"/>
  <c r="BK761" i="13" a="1"/>
  <c r="BK761" i="13" s="1"/>
  <c r="BJ761" i="13"/>
  <c r="BJ761" i="13" a="1"/>
  <c r="BI761" i="13" a="1"/>
  <c r="BI761" i="13" s="1"/>
  <c r="BH761" i="13" a="1"/>
  <c r="BH761" i="13" s="1"/>
  <c r="BG761" i="13" a="1"/>
  <c r="BG761" i="13" s="1"/>
  <c r="BF761" i="13" a="1"/>
  <c r="BF761" i="13" s="1"/>
  <c r="BE761" i="13" a="1"/>
  <c r="BE761" i="13" s="1"/>
  <c r="BD761" i="13" a="1"/>
  <c r="BD761" i="13" s="1"/>
  <c r="BC761" i="13" a="1"/>
  <c r="BC761" i="13" s="1"/>
  <c r="BB761" i="13" a="1"/>
  <c r="BB761" i="13" s="1"/>
  <c r="BA761" i="13" a="1"/>
  <c r="BA761" i="13" s="1"/>
  <c r="AZ761" i="13" a="1"/>
  <c r="AZ761" i="13" s="1"/>
  <c r="AY761" i="13"/>
  <c r="AY761" i="13" a="1"/>
  <c r="AX761" i="13"/>
  <c r="AX761" i="13" a="1"/>
  <c r="AW761" i="13" a="1"/>
  <c r="AW761" i="13" s="1"/>
  <c r="AV761" i="13" a="1"/>
  <c r="AV761" i="13" s="1"/>
  <c r="AU761" i="13" a="1"/>
  <c r="AU761" i="13" s="1"/>
  <c r="AT761" i="13" a="1"/>
  <c r="AT761" i="13" s="1"/>
  <c r="AS761" i="13" a="1"/>
  <c r="AS761" i="13" s="1"/>
  <c r="AR761" i="13" a="1"/>
  <c r="AR761" i="13" s="1"/>
  <c r="AQ761" i="13" a="1"/>
  <c r="AQ761" i="13" s="1"/>
  <c r="AP761" i="13"/>
  <c r="AP761" i="13" a="1"/>
  <c r="AO761" i="13" a="1"/>
  <c r="AO761" i="13" s="1"/>
  <c r="AN761" i="13" a="1"/>
  <c r="AN761" i="13" s="1"/>
  <c r="AM761" i="13"/>
  <c r="AM761" i="13" a="1"/>
  <c r="AL761" i="13" a="1"/>
  <c r="AL761" i="13" s="1"/>
  <c r="AK761" i="13" a="1"/>
  <c r="AK761" i="13" s="1"/>
  <c r="AJ761" i="13"/>
  <c r="AJ761" i="13" a="1"/>
  <c r="AI761" i="13" a="1"/>
  <c r="AI761" i="13" s="1"/>
  <c r="AH761" i="13" a="1"/>
  <c r="AH761" i="13" s="1"/>
  <c r="AG761" i="13" a="1"/>
  <c r="AG761" i="13" s="1"/>
  <c r="AF761" i="13" a="1"/>
  <c r="AF761" i="13" s="1"/>
  <c r="AE761" i="13" a="1"/>
  <c r="AE761" i="13" s="1"/>
  <c r="AD761" i="13"/>
  <c r="AD761" i="13" a="1"/>
  <c r="AC761" i="13" a="1"/>
  <c r="AC761" i="13" s="1"/>
  <c r="AB761" i="13" a="1"/>
  <c r="AB761" i="13" s="1"/>
  <c r="AA761" i="13"/>
  <c r="AA761" i="13" a="1"/>
  <c r="Z761" i="13" a="1"/>
  <c r="Z761" i="13" s="1"/>
  <c r="Y761" i="13"/>
  <c r="Y761" i="13" a="1"/>
  <c r="X761" i="13" a="1"/>
  <c r="X761" i="13" s="1"/>
  <c r="W761" i="13"/>
  <c r="W761" i="13" a="1"/>
  <c r="V761" i="13" a="1"/>
  <c r="V761" i="13" s="1"/>
  <c r="U761" i="13" a="1"/>
  <c r="U761" i="13" s="1"/>
  <c r="T761" i="13"/>
  <c r="T761" i="13" a="1"/>
  <c r="S761" i="13" a="1"/>
  <c r="S761" i="13" s="1"/>
  <c r="R761" i="13"/>
  <c r="R761" i="13" a="1"/>
  <c r="Q761" i="13" a="1"/>
  <c r="Q761" i="13" s="1"/>
  <c r="P761" i="13"/>
  <c r="P761" i="13" a="1"/>
  <c r="O761" i="13" a="1"/>
  <c r="O761" i="13" s="1"/>
  <c r="N761" i="13" a="1"/>
  <c r="N761" i="13" s="1"/>
  <c r="M761" i="13" a="1"/>
  <c r="M761" i="13" s="1"/>
  <c r="L761" i="13"/>
  <c r="L761" i="13" a="1"/>
  <c r="K761" i="13"/>
  <c r="K761" i="13" a="1"/>
  <c r="BQ760" i="13" a="1"/>
  <c r="BQ760" i="13" s="1"/>
  <c r="BP760" i="13" a="1"/>
  <c r="BP760" i="13" s="1"/>
  <c r="BO760" i="13" a="1"/>
  <c r="BO760" i="13" s="1"/>
  <c r="BN760" i="13" a="1"/>
  <c r="BN760" i="13" s="1"/>
  <c r="BM760" i="13"/>
  <c r="BM760" i="13" a="1"/>
  <c r="BL760" i="13" a="1"/>
  <c r="BL760" i="13" s="1"/>
  <c r="BK760" i="13" a="1"/>
  <c r="BK760" i="13" s="1"/>
  <c r="BJ760" i="13" a="1"/>
  <c r="BJ760" i="13" s="1"/>
  <c r="BI760" i="13" a="1"/>
  <c r="BI760" i="13" s="1"/>
  <c r="BH760" i="13"/>
  <c r="BH760" i="13" a="1"/>
  <c r="BG760" i="13" a="1"/>
  <c r="BG760" i="13" s="1"/>
  <c r="BF760" i="13" a="1"/>
  <c r="BF760" i="13" s="1"/>
  <c r="BE760" i="13" a="1"/>
  <c r="BE760" i="13" s="1"/>
  <c r="BD760" i="13" a="1"/>
  <c r="BD760" i="13" s="1"/>
  <c r="BC760" i="13" a="1"/>
  <c r="BC760" i="13" s="1"/>
  <c r="BB760" i="13"/>
  <c r="BB760" i="13" a="1"/>
  <c r="BA760" i="13" a="1"/>
  <c r="BA760" i="13" s="1"/>
  <c r="AZ760" i="13" a="1"/>
  <c r="AZ760" i="13" s="1"/>
  <c r="AY760" i="13" a="1"/>
  <c r="AY760" i="13" s="1"/>
  <c r="AX760" i="13" a="1"/>
  <c r="AX760" i="13" s="1"/>
  <c r="AW760" i="13"/>
  <c r="AW760" i="13" a="1"/>
  <c r="AV760" i="13" a="1"/>
  <c r="AV760" i="13" s="1"/>
  <c r="AU760" i="13" a="1"/>
  <c r="AU760" i="13" s="1"/>
  <c r="AT760" i="13" a="1"/>
  <c r="AT760" i="13" s="1"/>
  <c r="AS760" i="13"/>
  <c r="AS760" i="13" a="1"/>
  <c r="AR760" i="13"/>
  <c r="AR760" i="13" a="1"/>
  <c r="AQ760" i="13" a="1"/>
  <c r="AQ760" i="13" s="1"/>
  <c r="AP760" i="13" a="1"/>
  <c r="AP760" i="13" s="1"/>
  <c r="AO760" i="13" a="1"/>
  <c r="AO760" i="13" s="1"/>
  <c r="AN760" i="13" a="1"/>
  <c r="AN760" i="13" s="1"/>
  <c r="AM760" i="13" a="1"/>
  <c r="AM760" i="13" s="1"/>
  <c r="AL760" i="13"/>
  <c r="AL760" i="13" a="1"/>
  <c r="AK760" i="13"/>
  <c r="AK760" i="13" a="1"/>
  <c r="AJ760" i="13" a="1"/>
  <c r="AJ760" i="13" s="1"/>
  <c r="AI760" i="13" a="1"/>
  <c r="AI760" i="13" s="1"/>
  <c r="AH760" i="13" a="1"/>
  <c r="AH760" i="13" s="1"/>
  <c r="AG760" i="13" a="1"/>
  <c r="AG760" i="13" s="1"/>
  <c r="AF760" i="13" a="1"/>
  <c r="AF760" i="13" s="1"/>
  <c r="AE760" i="13" a="1"/>
  <c r="AE760" i="13" s="1"/>
  <c r="AD760" i="13" a="1"/>
  <c r="AD760" i="13" s="1"/>
  <c r="AC760" i="13" a="1"/>
  <c r="AC760" i="13" s="1"/>
  <c r="AB760" i="13"/>
  <c r="AB760" i="13" a="1"/>
  <c r="AA760" i="13" a="1"/>
  <c r="AA760" i="13" s="1"/>
  <c r="Z760" i="13" a="1"/>
  <c r="Z760" i="13" s="1"/>
  <c r="Y760" i="13" a="1"/>
  <c r="Y760" i="13" s="1"/>
  <c r="X760" i="13" a="1"/>
  <c r="X760" i="13" s="1"/>
  <c r="W760" i="13" a="1"/>
  <c r="W760" i="13" s="1"/>
  <c r="V760" i="13"/>
  <c r="V760" i="13" a="1"/>
  <c r="U760" i="13"/>
  <c r="U760" i="13" a="1"/>
  <c r="T760" i="13"/>
  <c r="T760" i="13" a="1"/>
  <c r="S760" i="13" a="1"/>
  <c r="S760" i="13" s="1"/>
  <c r="R760" i="13" a="1"/>
  <c r="R760" i="13" s="1"/>
  <c r="Q760" i="13" a="1"/>
  <c r="Q760" i="13" s="1"/>
  <c r="P760" i="13" a="1"/>
  <c r="P760" i="13" s="1"/>
  <c r="O760" i="13" a="1"/>
  <c r="O760" i="13" s="1"/>
  <c r="N760" i="13"/>
  <c r="N760" i="13" a="1"/>
  <c r="M760" i="13" a="1"/>
  <c r="M760" i="13" s="1"/>
  <c r="L760" i="13" a="1"/>
  <c r="L760" i="13" s="1"/>
  <c r="K760" i="13" a="1"/>
  <c r="K760" i="13" s="1"/>
  <c r="BQ759" i="13" a="1"/>
  <c r="BQ759" i="13" s="1"/>
  <c r="BP759" i="13"/>
  <c r="BP759" i="13" a="1"/>
  <c r="BO759" i="13" a="1"/>
  <c r="BO759" i="13" s="1"/>
  <c r="BN759" i="13" a="1"/>
  <c r="BN759" i="13" s="1"/>
  <c r="BM759" i="13" a="1"/>
  <c r="BM759" i="13" s="1"/>
  <c r="BL759" i="13" a="1"/>
  <c r="BL759" i="13" s="1"/>
  <c r="BK759" i="13" a="1"/>
  <c r="BK759" i="13" s="1"/>
  <c r="BJ759" i="13" a="1"/>
  <c r="BJ759" i="13" s="1"/>
  <c r="BI759" i="13" a="1"/>
  <c r="BI759" i="13" s="1"/>
  <c r="BH759" i="13" a="1"/>
  <c r="BH759" i="13" s="1"/>
  <c r="BG759" i="13"/>
  <c r="BG759" i="13" a="1"/>
  <c r="BF759" i="13"/>
  <c r="BF759" i="13" a="1"/>
  <c r="BE759" i="13" a="1"/>
  <c r="BE759" i="13" s="1"/>
  <c r="BD759" i="13" a="1"/>
  <c r="BD759" i="13" s="1"/>
  <c r="BC759" i="13" a="1"/>
  <c r="BC759" i="13" s="1"/>
  <c r="BB759" i="13" a="1"/>
  <c r="BB759" i="13" s="1"/>
  <c r="BA759" i="13" a="1"/>
  <c r="BA759" i="13" s="1"/>
  <c r="AZ759" i="13"/>
  <c r="AZ759" i="13" a="1"/>
  <c r="AY759" i="13"/>
  <c r="AY759" i="13" a="1"/>
  <c r="AX759" i="13" a="1"/>
  <c r="AX759" i="13" s="1"/>
  <c r="AW759" i="13" a="1"/>
  <c r="AW759" i="13" s="1"/>
  <c r="AV759" i="13" a="1"/>
  <c r="AV759" i="13" s="1"/>
  <c r="AU759" i="13" a="1"/>
  <c r="AU759" i="13" s="1"/>
  <c r="AT759" i="13" a="1"/>
  <c r="AT759" i="13" s="1"/>
  <c r="AS759" i="13" a="1"/>
  <c r="AS759" i="13" s="1"/>
  <c r="AR759" i="13"/>
  <c r="AR759" i="13" a="1"/>
  <c r="AQ759" i="13" a="1"/>
  <c r="AQ759" i="13" s="1"/>
  <c r="AP759" i="13"/>
  <c r="AP759" i="13" a="1"/>
  <c r="AO759" i="13" a="1"/>
  <c r="AO759" i="13" s="1"/>
  <c r="AN759" i="13" a="1"/>
  <c r="AN759" i="13" s="1"/>
  <c r="AM759" i="13" a="1"/>
  <c r="AM759" i="13" s="1"/>
  <c r="AL759" i="13" a="1"/>
  <c r="AL759" i="13" s="1"/>
  <c r="AK759" i="13" a="1"/>
  <c r="AK759" i="13" s="1"/>
  <c r="AJ759" i="13" a="1"/>
  <c r="AJ759" i="13" s="1"/>
  <c r="AI759" i="13"/>
  <c r="AI759" i="13" a="1"/>
  <c r="AH759" i="13"/>
  <c r="AH759" i="13" a="1"/>
  <c r="AG759" i="13" a="1"/>
  <c r="AG759" i="13" s="1"/>
  <c r="AF759" i="13" a="1"/>
  <c r="AF759" i="13" s="1"/>
  <c r="AE759" i="13" a="1"/>
  <c r="AE759" i="13" s="1"/>
  <c r="AD759" i="13" a="1"/>
  <c r="AD759" i="13" s="1"/>
  <c r="AC759" i="13" a="1"/>
  <c r="AC759" i="13" s="1"/>
  <c r="AB759" i="13"/>
  <c r="AB759" i="13" a="1"/>
  <c r="AA759" i="13"/>
  <c r="AA759" i="13" a="1"/>
  <c r="Z759" i="13" a="1"/>
  <c r="Z759" i="13" s="1"/>
  <c r="Y759" i="13" a="1"/>
  <c r="Y759" i="13" s="1"/>
  <c r="X759" i="13" a="1"/>
  <c r="X759" i="13" s="1"/>
  <c r="W759" i="13" a="1"/>
  <c r="W759" i="13" s="1"/>
  <c r="V759" i="13" a="1"/>
  <c r="V759" i="13" s="1"/>
  <c r="U759" i="13" a="1"/>
  <c r="U759" i="13" s="1"/>
  <c r="T759" i="13" a="1"/>
  <c r="T759" i="13" s="1"/>
  <c r="S759" i="13" a="1"/>
  <c r="S759" i="13" s="1"/>
  <c r="R759" i="13"/>
  <c r="R759" i="13" a="1"/>
  <c r="Q759" i="13" a="1"/>
  <c r="Q759" i="13" s="1"/>
  <c r="P759" i="13" a="1"/>
  <c r="P759" i="13" s="1"/>
  <c r="O759" i="13" a="1"/>
  <c r="O759" i="13" s="1"/>
  <c r="N759" i="13" a="1"/>
  <c r="N759" i="13" s="1"/>
  <c r="M759" i="13" a="1"/>
  <c r="M759" i="13" s="1"/>
  <c r="L759" i="13"/>
  <c r="L759" i="13" a="1"/>
  <c r="K759" i="13"/>
  <c r="K759" i="13" a="1"/>
  <c r="BQ758" i="13" a="1"/>
  <c r="BQ758" i="13" s="1"/>
  <c r="BP758" i="13" a="1"/>
  <c r="BP758" i="13" s="1"/>
  <c r="BO758" i="13" a="1"/>
  <c r="BO758" i="13" s="1"/>
  <c r="BN758" i="13" a="1"/>
  <c r="BN758" i="13" s="1"/>
  <c r="BM758" i="13"/>
  <c r="BM758" i="13" a="1"/>
  <c r="BL758" i="13"/>
  <c r="BL758" i="13" a="1"/>
  <c r="BK758" i="13" a="1"/>
  <c r="BK758" i="13" s="1"/>
  <c r="BJ758" i="13" a="1"/>
  <c r="BJ758" i="13" s="1"/>
  <c r="BI758" i="13" a="1"/>
  <c r="BI758" i="13" s="1"/>
  <c r="BH758" i="13" a="1"/>
  <c r="BH758" i="13" s="1"/>
  <c r="BG758" i="13" a="1"/>
  <c r="BG758" i="13" s="1"/>
  <c r="BF758" i="13"/>
  <c r="BF758" i="13" a="1"/>
  <c r="BE758" i="13"/>
  <c r="BE758" i="13" a="1"/>
  <c r="BD758" i="13" a="1"/>
  <c r="BD758" i="13" s="1"/>
  <c r="BC758" i="13" a="1"/>
  <c r="BC758" i="13" s="1"/>
  <c r="BB758" i="13" a="1"/>
  <c r="BB758" i="13" s="1"/>
  <c r="BA758" i="13" a="1"/>
  <c r="BA758" i="13" s="1"/>
  <c r="AZ758" i="13" a="1"/>
  <c r="AZ758" i="13" s="1"/>
  <c r="AY758" i="13" a="1"/>
  <c r="AY758" i="13" s="1"/>
  <c r="AX758" i="13" a="1"/>
  <c r="AX758" i="13" s="1"/>
  <c r="AW758" i="13" a="1"/>
  <c r="AW758" i="13" s="1"/>
  <c r="AV758" i="13"/>
  <c r="AV758" i="13" a="1"/>
  <c r="AU758" i="13" a="1"/>
  <c r="AU758" i="13" s="1"/>
  <c r="AT758" i="13" a="1"/>
  <c r="AT758" i="13" s="1"/>
  <c r="AS758" i="13" a="1"/>
  <c r="AS758" i="13" s="1"/>
  <c r="AR758" i="13" a="1"/>
  <c r="AR758" i="13" s="1"/>
  <c r="AQ758" i="13" a="1"/>
  <c r="AQ758" i="13" s="1"/>
  <c r="AP758" i="13"/>
  <c r="AP758" i="13" a="1"/>
  <c r="AO758" i="13"/>
  <c r="AO758" i="13" a="1"/>
  <c r="AN758" i="13"/>
  <c r="AN758" i="13" a="1"/>
  <c r="AM758" i="13" a="1"/>
  <c r="AM758" i="13" s="1"/>
  <c r="AL758" i="13" a="1"/>
  <c r="AL758" i="13" s="1"/>
  <c r="AK758" i="13" a="1"/>
  <c r="AK758" i="13" s="1"/>
  <c r="AJ758" i="13" a="1"/>
  <c r="AJ758" i="13" s="1"/>
  <c r="AI758" i="13" a="1"/>
  <c r="AI758" i="13" s="1"/>
  <c r="AH758" i="13"/>
  <c r="AH758" i="13" a="1"/>
  <c r="AG758" i="13" a="1"/>
  <c r="AG758" i="13" s="1"/>
  <c r="AF758" i="13" a="1"/>
  <c r="AF758" i="13" s="1"/>
  <c r="AE758" i="13" a="1"/>
  <c r="AE758" i="13" s="1"/>
  <c r="AD758" i="13" a="1"/>
  <c r="AD758" i="13" s="1"/>
  <c r="AC758" i="13" a="1"/>
  <c r="AC758" i="13" s="1"/>
  <c r="AB758" i="13" a="1"/>
  <c r="AB758" i="13" s="1"/>
  <c r="AA758" i="13" a="1"/>
  <c r="AA758" i="13" s="1"/>
  <c r="Z758" i="13" a="1"/>
  <c r="Z758" i="13" s="1"/>
  <c r="Y758" i="13"/>
  <c r="Y758" i="13" a="1"/>
  <c r="X758" i="13"/>
  <c r="X758" i="13" a="1"/>
  <c r="W758" i="13" a="1"/>
  <c r="W758" i="13" s="1"/>
  <c r="V758" i="13" a="1"/>
  <c r="V758" i="13" s="1"/>
  <c r="U758" i="13" a="1"/>
  <c r="U758" i="13" s="1"/>
  <c r="T758" i="13" a="1"/>
  <c r="T758" i="13" s="1"/>
  <c r="S758" i="13" a="1"/>
  <c r="S758" i="13" s="1"/>
  <c r="R758" i="13"/>
  <c r="R758" i="13" a="1"/>
  <c r="Q758" i="13"/>
  <c r="Q758" i="13" a="1"/>
  <c r="P758" i="13" a="1"/>
  <c r="P758" i="13" s="1"/>
  <c r="O758" i="13" a="1"/>
  <c r="O758" i="13" s="1"/>
  <c r="N758" i="13" a="1"/>
  <c r="N758" i="13" s="1"/>
  <c r="M758" i="13" a="1"/>
  <c r="M758" i="13" s="1"/>
  <c r="L758" i="13" a="1"/>
  <c r="L758" i="13" s="1"/>
  <c r="K758" i="13" a="1"/>
  <c r="K758" i="13" s="1"/>
  <c r="BQ757" i="13" a="1"/>
  <c r="BQ757" i="13" s="1"/>
  <c r="BP757" i="13" a="1"/>
  <c r="BP757" i="13" s="1"/>
  <c r="BO757" i="13" a="1"/>
  <c r="BO757" i="13" s="1"/>
  <c r="BN757" i="13" a="1"/>
  <c r="BN757" i="13" s="1"/>
  <c r="BM757" i="13" a="1"/>
  <c r="BM757" i="13" s="1"/>
  <c r="BL757" i="13"/>
  <c r="BL757" i="13" a="1"/>
  <c r="BK757" i="13"/>
  <c r="BK757" i="13" a="1"/>
  <c r="BJ757" i="13" a="1"/>
  <c r="BJ757" i="13" s="1"/>
  <c r="BI757" i="13" a="1"/>
  <c r="BI757" i="13" s="1"/>
  <c r="BH757" i="13" a="1"/>
  <c r="BH757" i="13" s="1"/>
  <c r="BG757" i="13" a="1"/>
  <c r="BG757" i="13" s="1"/>
  <c r="BF757" i="13" a="1"/>
  <c r="BF757" i="13" s="1"/>
  <c r="BE757" i="13" a="1"/>
  <c r="BE757" i="13" s="1"/>
  <c r="BD757" i="13"/>
  <c r="BD757" i="13" a="1"/>
  <c r="BC757" i="13" a="1"/>
  <c r="BC757" i="13" s="1"/>
  <c r="BB757" i="13"/>
  <c r="BB757" i="13" a="1"/>
  <c r="BA757" i="13" a="1"/>
  <c r="BA757" i="13" s="1"/>
  <c r="AZ757" i="13" a="1"/>
  <c r="AZ757" i="13" s="1"/>
  <c r="AY757" i="13" a="1"/>
  <c r="AY757" i="13" s="1"/>
  <c r="AX757" i="13" a="1"/>
  <c r="AX757" i="13" s="1"/>
  <c r="AW757" i="13" a="1"/>
  <c r="AW757" i="13" s="1"/>
  <c r="AV757" i="13" a="1"/>
  <c r="AV757" i="13" s="1"/>
  <c r="AU757" i="13"/>
  <c r="AU757" i="13" a="1"/>
  <c r="AT757" i="13"/>
  <c r="AT757" i="13" a="1"/>
  <c r="AS757" i="13" a="1"/>
  <c r="AS757" i="13" s="1"/>
  <c r="AR757" i="13" a="1"/>
  <c r="AR757" i="13" s="1"/>
  <c r="AQ757" i="13" a="1"/>
  <c r="AQ757" i="13" s="1"/>
  <c r="AP757" i="13" a="1"/>
  <c r="AP757" i="13" s="1"/>
  <c r="AO757" i="13" a="1"/>
  <c r="AO757" i="13" s="1"/>
  <c r="AN757" i="13"/>
  <c r="AN757" i="13" a="1"/>
  <c r="AM757" i="13"/>
  <c r="AM757" i="13" a="1"/>
  <c r="AL757" i="13" a="1"/>
  <c r="AL757" i="13" s="1"/>
  <c r="AK757" i="13" a="1"/>
  <c r="AK757" i="13" s="1"/>
  <c r="AJ757" i="13" a="1"/>
  <c r="AJ757" i="13" s="1"/>
  <c r="AI757" i="13" a="1"/>
  <c r="AI757" i="13" s="1"/>
  <c r="AH757" i="13" a="1"/>
  <c r="AH757" i="13" s="1"/>
  <c r="AG757" i="13" a="1"/>
  <c r="AG757" i="13" s="1"/>
  <c r="AF757" i="13" a="1"/>
  <c r="AF757" i="13" s="1"/>
  <c r="AE757" i="13" a="1"/>
  <c r="AE757" i="13" s="1"/>
  <c r="AD757" i="13"/>
  <c r="AD757" i="13" a="1"/>
  <c r="AC757" i="13" a="1"/>
  <c r="AC757" i="13" s="1"/>
  <c r="AB757" i="13" a="1"/>
  <c r="AB757" i="13" s="1"/>
  <c r="AA757" i="13" a="1"/>
  <c r="AA757" i="13" s="1"/>
  <c r="Z757" i="13" a="1"/>
  <c r="Z757" i="13" s="1"/>
  <c r="Y757" i="13" a="1"/>
  <c r="Y757" i="13" s="1"/>
  <c r="X757" i="13"/>
  <c r="X757" i="13" a="1"/>
  <c r="W757" i="13"/>
  <c r="W757" i="13" a="1"/>
  <c r="V757" i="13"/>
  <c r="V757" i="13" a="1"/>
  <c r="U757" i="13" a="1"/>
  <c r="U757" i="13" s="1"/>
  <c r="T757" i="13" a="1"/>
  <c r="T757" i="13" s="1"/>
  <c r="S757" i="13" a="1"/>
  <c r="S757" i="13" s="1"/>
  <c r="R757" i="13" a="1"/>
  <c r="R757" i="13" s="1"/>
  <c r="Q757" i="13" a="1"/>
  <c r="Q757" i="13" s="1"/>
  <c r="P757" i="13"/>
  <c r="P757" i="13" a="1"/>
  <c r="O757" i="13" a="1"/>
  <c r="O757" i="13" s="1"/>
  <c r="N757" i="13" a="1"/>
  <c r="N757" i="13" s="1"/>
  <c r="M757" i="13" a="1"/>
  <c r="M757" i="13" s="1"/>
  <c r="L757" i="13" a="1"/>
  <c r="L757" i="13" s="1"/>
  <c r="K757" i="13" a="1"/>
  <c r="K757" i="13" s="1"/>
  <c r="BQ756" i="13"/>
  <c r="BQ756" i="13" a="1"/>
  <c r="BP756" i="13" a="1"/>
  <c r="BP756" i="13" s="1"/>
  <c r="BO756" i="13" a="1"/>
  <c r="BO756" i="13" s="1"/>
  <c r="BN756" i="13" a="1"/>
  <c r="BN756" i="13" s="1"/>
  <c r="BM756" i="13" a="1"/>
  <c r="BM756" i="13" s="1"/>
  <c r="BL756" i="13" a="1"/>
  <c r="BL756" i="13" s="1"/>
  <c r="BK756" i="13" a="1"/>
  <c r="BK756" i="13" s="1"/>
  <c r="BJ756" i="13" a="1"/>
  <c r="BJ756" i="13" s="1"/>
  <c r="BI756" i="13" a="1"/>
  <c r="BI756" i="13" s="1"/>
  <c r="BH756" i="13"/>
  <c r="BH756" i="13" a="1"/>
  <c r="BG756" i="13" a="1"/>
  <c r="BG756" i="13" s="1"/>
  <c r="BF756" i="13" a="1"/>
  <c r="BF756" i="13" s="1"/>
  <c r="BE756" i="13" a="1"/>
  <c r="BE756" i="13" s="1"/>
  <c r="BD756" i="13" a="1"/>
  <c r="BD756" i="13" s="1"/>
  <c r="BC756" i="13" a="1"/>
  <c r="BC756" i="13" s="1"/>
  <c r="BB756" i="13"/>
  <c r="BB756" i="13" a="1"/>
  <c r="BA756" i="13"/>
  <c r="BA756" i="13" a="1"/>
  <c r="AZ756" i="13"/>
  <c r="AZ756" i="13" a="1"/>
  <c r="AY756" i="13" a="1"/>
  <c r="AY756" i="13" s="1"/>
  <c r="AX756" i="13" a="1"/>
  <c r="AX756" i="13" s="1"/>
  <c r="AW756" i="13" a="1"/>
  <c r="AW756" i="13" s="1"/>
  <c r="AV756" i="13" a="1"/>
  <c r="AV756" i="13" s="1"/>
  <c r="AU756" i="13" a="1"/>
  <c r="AU756" i="13" s="1"/>
  <c r="AT756" i="13"/>
  <c r="AT756" i="13" a="1"/>
  <c r="AS756" i="13" a="1"/>
  <c r="AS756" i="13" s="1"/>
  <c r="AR756" i="13" a="1"/>
  <c r="AR756" i="13" s="1"/>
  <c r="AQ756" i="13" a="1"/>
  <c r="AQ756" i="13" s="1"/>
  <c r="AP756" i="13" a="1"/>
  <c r="AP756" i="13" s="1"/>
  <c r="AO756" i="13" a="1"/>
  <c r="AO756" i="13" s="1"/>
  <c r="AN756" i="13" a="1"/>
  <c r="AN756" i="13" s="1"/>
  <c r="AM756" i="13" a="1"/>
  <c r="AM756" i="13" s="1"/>
  <c r="AL756" i="13" a="1"/>
  <c r="AL756" i="13" s="1"/>
  <c r="AK756" i="13"/>
  <c r="AK756" i="13" a="1"/>
  <c r="AJ756" i="13"/>
  <c r="AJ756" i="13" a="1"/>
  <c r="AI756" i="13" a="1"/>
  <c r="AI756" i="13" s="1"/>
  <c r="AH756" i="13" a="1"/>
  <c r="AH756" i="13" s="1"/>
  <c r="AG756" i="13" a="1"/>
  <c r="AG756" i="13" s="1"/>
  <c r="AF756" i="13" a="1"/>
  <c r="AF756" i="13" s="1"/>
  <c r="AE756" i="13" a="1"/>
  <c r="AE756" i="13" s="1"/>
  <c r="AD756" i="13"/>
  <c r="AD756" i="13" a="1"/>
  <c r="AC756" i="13"/>
  <c r="AC756" i="13" a="1"/>
  <c r="AB756" i="13" a="1"/>
  <c r="AB756" i="13" s="1"/>
  <c r="AA756" i="13" a="1"/>
  <c r="AA756" i="13" s="1"/>
  <c r="Z756" i="13" a="1"/>
  <c r="Z756" i="13" s="1"/>
  <c r="Y756" i="13" a="1"/>
  <c r="Y756" i="13" s="1"/>
  <c r="X756" i="13" a="1"/>
  <c r="X756" i="13" s="1"/>
  <c r="W756" i="13" a="1"/>
  <c r="W756" i="13" s="1"/>
  <c r="V756" i="13"/>
  <c r="V756" i="13" a="1"/>
  <c r="U756" i="13" a="1"/>
  <c r="U756" i="13" s="1"/>
  <c r="T756" i="13"/>
  <c r="T756" i="13" a="1"/>
  <c r="S756" i="13" a="1"/>
  <c r="S756" i="13" s="1"/>
  <c r="R756" i="13" a="1"/>
  <c r="R756" i="13" s="1"/>
  <c r="Q756" i="13" a="1"/>
  <c r="Q756" i="13" s="1"/>
  <c r="P756" i="13" a="1"/>
  <c r="P756" i="13" s="1"/>
  <c r="O756" i="13" a="1"/>
  <c r="O756" i="13" s="1"/>
  <c r="N756" i="13" a="1"/>
  <c r="N756" i="13" s="1"/>
  <c r="M756" i="13"/>
  <c r="M756" i="13" a="1"/>
  <c r="L756" i="13"/>
  <c r="L756" i="13" a="1"/>
  <c r="K756" i="13" a="1"/>
  <c r="K756" i="13" s="1"/>
  <c r="BQ755" i="13" a="1"/>
  <c r="BQ755" i="13" s="1"/>
  <c r="BP755" i="13" a="1"/>
  <c r="BP755" i="13" s="1"/>
  <c r="BO755" i="13"/>
  <c r="BO755" i="13" a="1"/>
  <c r="BN755" i="13"/>
  <c r="BN755" i="13" a="1"/>
  <c r="BM755" i="13" a="1"/>
  <c r="BM755" i="13" s="1"/>
  <c r="BL755" i="13" a="1"/>
  <c r="BL755" i="13" s="1"/>
  <c r="BK755" i="13" a="1"/>
  <c r="BK755" i="13" s="1"/>
  <c r="BJ755" i="13" a="1"/>
  <c r="BJ755" i="13" s="1"/>
  <c r="BI755" i="13" a="1"/>
  <c r="BI755" i="13" s="1"/>
  <c r="BH755" i="13"/>
  <c r="BH755" i="13" a="1"/>
  <c r="BG755" i="13"/>
  <c r="BG755" i="13" a="1"/>
  <c r="BF755" i="13" a="1"/>
  <c r="BF755" i="13" s="1"/>
  <c r="BE755" i="13" a="1"/>
  <c r="BE755" i="13" s="1"/>
  <c r="BD755" i="13"/>
  <c r="BD755" i="13" a="1"/>
  <c r="BC755" i="13"/>
  <c r="BC755" i="13" a="1"/>
  <c r="BB755" i="13" a="1"/>
  <c r="BB755" i="13" s="1"/>
  <c r="BA755" i="13" a="1"/>
  <c r="BA755" i="13" s="1"/>
  <c r="AZ755" i="13"/>
  <c r="AZ755" i="13" a="1"/>
  <c r="AY755" i="13"/>
  <c r="AY755" i="13" a="1"/>
  <c r="AX755" i="13"/>
  <c r="AX755" i="13" a="1"/>
  <c r="AW755" i="13" a="1"/>
  <c r="AW755" i="13" s="1"/>
  <c r="AV755" i="13" a="1"/>
  <c r="AV755" i="13" s="1"/>
  <c r="AU755" i="13"/>
  <c r="AU755" i="13" a="1"/>
  <c r="AT755" i="13"/>
  <c r="AT755" i="13" a="1"/>
  <c r="AS755" i="13" a="1"/>
  <c r="AS755" i="13" s="1"/>
  <c r="AR755" i="13" a="1"/>
  <c r="AR755" i="13" s="1"/>
  <c r="AQ755" i="13"/>
  <c r="AQ755" i="13" a="1"/>
  <c r="AP755" i="13"/>
  <c r="AP755" i="13" a="1"/>
  <c r="AO755" i="13" a="1"/>
  <c r="AO755" i="13" s="1"/>
  <c r="AN755" i="13" a="1"/>
  <c r="AN755" i="13" s="1"/>
  <c r="AM755" i="13" a="1"/>
  <c r="AM755" i="13" s="1"/>
  <c r="AL755" i="13"/>
  <c r="AL755" i="13" a="1"/>
  <c r="AK755" i="13" a="1"/>
  <c r="AK755" i="13" s="1"/>
  <c r="AJ755" i="13"/>
  <c r="AJ755" i="13" a="1"/>
  <c r="AI755" i="13" a="1"/>
  <c r="AI755" i="13" s="1"/>
  <c r="AH755" i="13"/>
  <c r="AH755" i="13" a="1"/>
  <c r="AG755" i="13" a="1"/>
  <c r="AG755" i="13" s="1"/>
  <c r="AF755" i="13"/>
  <c r="AF755" i="13" a="1"/>
  <c r="AE755" i="13" a="1"/>
  <c r="AE755" i="13" s="1"/>
  <c r="AD755" i="13" a="1"/>
  <c r="AD755" i="13" s="1"/>
  <c r="AC755" i="13" a="1"/>
  <c r="AC755" i="13" s="1"/>
  <c r="AB755" i="13" a="1"/>
  <c r="AB755" i="13" s="1"/>
  <c r="AA755" i="13"/>
  <c r="AA755" i="13" a="1"/>
  <c r="Z755" i="13" a="1"/>
  <c r="Z755" i="13" s="1"/>
  <c r="Y755" i="13" a="1"/>
  <c r="Y755" i="13" s="1"/>
  <c r="X755" i="13" a="1"/>
  <c r="X755" i="13" s="1"/>
  <c r="W755" i="13"/>
  <c r="W755" i="13" a="1"/>
  <c r="V755" i="13"/>
  <c r="V755" i="13" a="1"/>
  <c r="U755" i="13" a="1"/>
  <c r="U755" i="13" s="1"/>
  <c r="T755" i="13" a="1"/>
  <c r="T755" i="13" s="1"/>
  <c r="S755" i="13"/>
  <c r="S755" i="13" a="1"/>
  <c r="R755" i="13"/>
  <c r="R755" i="13" a="1"/>
  <c r="Q755" i="13" a="1"/>
  <c r="Q755" i="13" s="1"/>
  <c r="P755" i="13" a="1"/>
  <c r="P755" i="13" s="1"/>
  <c r="O755" i="13" a="1"/>
  <c r="O755" i="13" s="1"/>
  <c r="N755" i="13" a="1"/>
  <c r="N755" i="13" s="1"/>
  <c r="M755" i="13" a="1"/>
  <c r="M755" i="13" s="1"/>
  <c r="L755" i="13"/>
  <c r="L755" i="13" a="1"/>
  <c r="K755" i="13"/>
  <c r="K755" i="13" a="1"/>
  <c r="BQ754" i="13" a="1"/>
  <c r="BQ754" i="13" s="1"/>
  <c r="BP754" i="13" a="1"/>
  <c r="BP754" i="13" s="1"/>
  <c r="BO754" i="13" a="1"/>
  <c r="BO754" i="13" s="1"/>
  <c r="BN754" i="13" a="1"/>
  <c r="BN754" i="13" s="1"/>
  <c r="BM754" i="13"/>
  <c r="BM754" i="13" a="1"/>
  <c r="BL754" i="13"/>
  <c r="BL754" i="13" a="1"/>
  <c r="BK754" i="13" a="1"/>
  <c r="BK754" i="13" s="1"/>
  <c r="BJ754" i="13" a="1"/>
  <c r="BJ754" i="13" s="1"/>
  <c r="BI754" i="13"/>
  <c r="BI754" i="13" a="1"/>
  <c r="BH754" i="13" a="1"/>
  <c r="BH754" i="13" s="1"/>
  <c r="BG754" i="13" a="1"/>
  <c r="BG754" i="13" s="1"/>
  <c r="BF754" i="13" a="1"/>
  <c r="BF754" i="13" s="1"/>
  <c r="BE754" i="13" a="1"/>
  <c r="BE754" i="13" s="1"/>
  <c r="BD754" i="13" a="1"/>
  <c r="BD754" i="13" s="1"/>
  <c r="BC754" i="13" a="1"/>
  <c r="BC754" i="13" s="1"/>
  <c r="BB754" i="13" a="1"/>
  <c r="BB754" i="13" s="1"/>
  <c r="BA754" i="13"/>
  <c r="BA754" i="13" a="1"/>
  <c r="AZ754" i="13" a="1"/>
  <c r="AZ754" i="13" s="1"/>
  <c r="AY754" i="13" a="1"/>
  <c r="AY754" i="13" s="1"/>
  <c r="AX754" i="13"/>
  <c r="AX754" i="13" a="1"/>
  <c r="AW754" i="13" a="1"/>
  <c r="AW754" i="13" s="1"/>
  <c r="AV754" i="13" a="1"/>
  <c r="AV754" i="13" s="1"/>
  <c r="AU754" i="13" a="1"/>
  <c r="AU754" i="13" s="1"/>
  <c r="AT754" i="13" a="1"/>
  <c r="AT754" i="13" s="1"/>
  <c r="AS754" i="13" a="1"/>
  <c r="AS754" i="13" s="1"/>
  <c r="AR754" i="13" a="1"/>
  <c r="AR754" i="13" s="1"/>
  <c r="AQ754" i="13" a="1"/>
  <c r="AQ754" i="13" s="1"/>
  <c r="AP754" i="13"/>
  <c r="AP754" i="13" a="1"/>
  <c r="AO754" i="13"/>
  <c r="AO754" i="13" a="1"/>
  <c r="AN754" i="13" a="1"/>
  <c r="AN754" i="13" s="1"/>
  <c r="AM754" i="13" a="1"/>
  <c r="AM754" i="13" s="1"/>
  <c r="AL754" i="13"/>
  <c r="AL754" i="13" a="1"/>
  <c r="AK754" i="13" a="1"/>
  <c r="AK754" i="13" s="1"/>
  <c r="AJ754" i="13" a="1"/>
  <c r="AJ754" i="13" s="1"/>
  <c r="AI754" i="13" a="1"/>
  <c r="AI754" i="13" s="1"/>
  <c r="AH754" i="13" a="1"/>
  <c r="AH754" i="13" s="1"/>
  <c r="AG754" i="13"/>
  <c r="AG754" i="13" a="1"/>
  <c r="AF754" i="13"/>
  <c r="AF754" i="13" a="1"/>
  <c r="AE754" i="13" a="1"/>
  <c r="AE754" i="13" s="1"/>
  <c r="AD754" i="13"/>
  <c r="AD754" i="13" a="1"/>
  <c r="AC754" i="13" a="1"/>
  <c r="AC754" i="13" s="1"/>
  <c r="AB754" i="13" a="1"/>
  <c r="AB754" i="13" s="1"/>
  <c r="AA754" i="13" a="1"/>
  <c r="AA754" i="13" s="1"/>
  <c r="Z754" i="13" a="1"/>
  <c r="Z754" i="13" s="1"/>
  <c r="Y754" i="13" a="1"/>
  <c r="Y754" i="13" s="1"/>
  <c r="X754" i="13"/>
  <c r="X754" i="13" a="1"/>
  <c r="W754" i="13" a="1"/>
  <c r="W754" i="13" s="1"/>
  <c r="V754" i="13" a="1"/>
  <c r="V754" i="13" s="1"/>
  <c r="U754" i="13" a="1"/>
  <c r="U754" i="13" s="1"/>
  <c r="T754" i="13"/>
  <c r="T754" i="13" a="1"/>
  <c r="S754" i="13" a="1"/>
  <c r="S754" i="13" s="1"/>
  <c r="R754" i="13"/>
  <c r="R754" i="13" a="1"/>
  <c r="Q754" i="13" a="1"/>
  <c r="Q754" i="13" s="1"/>
  <c r="P754" i="13" a="1"/>
  <c r="P754" i="13" s="1"/>
  <c r="O754" i="13" a="1"/>
  <c r="O754" i="13" s="1"/>
  <c r="N754" i="13" a="1"/>
  <c r="N754" i="13" s="1"/>
  <c r="M754" i="13" a="1"/>
  <c r="M754" i="13" s="1"/>
  <c r="L754" i="13"/>
  <c r="L754" i="13" a="1"/>
  <c r="K754" i="13" a="1"/>
  <c r="K754" i="13" s="1"/>
  <c r="BQ753" i="13" a="1"/>
  <c r="BQ753" i="13" s="1"/>
  <c r="BP753" i="13" a="1"/>
  <c r="BP753" i="13" s="1"/>
  <c r="BO753" i="13" a="1"/>
  <c r="BO753" i="13" s="1"/>
  <c r="BN753" i="13" a="1"/>
  <c r="BN753" i="13" s="1"/>
  <c r="BM753" i="13" a="1"/>
  <c r="BM753" i="13" s="1"/>
  <c r="BL753" i="13" a="1"/>
  <c r="BL753" i="13" s="1"/>
  <c r="BK753" i="13" a="1"/>
  <c r="BK753" i="13" s="1"/>
  <c r="BJ753" i="13" a="1"/>
  <c r="BJ753" i="13" s="1"/>
  <c r="BI753" i="13" a="1"/>
  <c r="BI753" i="13" s="1"/>
  <c r="BH753" i="13"/>
  <c r="BH753" i="13" a="1"/>
  <c r="BG753" i="13"/>
  <c r="BG753" i="13" a="1"/>
  <c r="BF753" i="13" a="1"/>
  <c r="BF753" i="13" s="1"/>
  <c r="BE753" i="13" a="1"/>
  <c r="BE753" i="13" s="1"/>
  <c r="BD753" i="13" a="1"/>
  <c r="BD753" i="13" s="1"/>
  <c r="BC753" i="13" a="1"/>
  <c r="BC753" i="13" s="1"/>
  <c r="BB753" i="13"/>
  <c r="BB753" i="13" a="1"/>
  <c r="BA753" i="13" a="1"/>
  <c r="BA753" i="13" s="1"/>
  <c r="AZ753" i="13" a="1"/>
  <c r="AZ753" i="13" s="1"/>
  <c r="AY753" i="13"/>
  <c r="AY753" i="13" a="1"/>
  <c r="AX753" i="13"/>
  <c r="AX753" i="13" a="1"/>
  <c r="AW753" i="13" a="1"/>
  <c r="AW753" i="13" s="1"/>
  <c r="AV753" i="13"/>
  <c r="AV753" i="13" a="1"/>
  <c r="AU753" i="13" a="1"/>
  <c r="AU753" i="13" s="1"/>
  <c r="AT753" i="13" a="1"/>
  <c r="AT753" i="13" s="1"/>
  <c r="AS753" i="13" a="1"/>
  <c r="AS753" i="13" s="1"/>
  <c r="AR753" i="13" a="1"/>
  <c r="AR753" i="13" s="1"/>
  <c r="AQ753" i="13" a="1"/>
  <c r="AQ753" i="13" s="1"/>
  <c r="AP753" i="13"/>
  <c r="AP753" i="13" a="1"/>
  <c r="AO753" i="13" a="1"/>
  <c r="AO753" i="13" s="1"/>
  <c r="AN753" i="13" a="1"/>
  <c r="AN753" i="13" s="1"/>
  <c r="AM753" i="13" a="1"/>
  <c r="AM753" i="13" s="1"/>
  <c r="AL753" i="13" a="1"/>
  <c r="AL753" i="13" s="1"/>
  <c r="AK753" i="13" a="1"/>
  <c r="AK753" i="13" s="1"/>
  <c r="AJ753" i="13" a="1"/>
  <c r="AJ753" i="13" s="1"/>
  <c r="AI753" i="13" a="1"/>
  <c r="AI753" i="13" s="1"/>
  <c r="AH753" i="13" a="1"/>
  <c r="AH753" i="13" s="1"/>
  <c r="AG753" i="13" a="1"/>
  <c r="AG753" i="13" s="1"/>
  <c r="AF753" i="13" a="1"/>
  <c r="AF753" i="13" s="1"/>
  <c r="AE753" i="13"/>
  <c r="AE753" i="13" a="1"/>
  <c r="AD753" i="13" a="1"/>
  <c r="AD753" i="13" s="1"/>
  <c r="AC753" i="13" a="1"/>
  <c r="AC753" i="13" s="1"/>
  <c r="AB753" i="13"/>
  <c r="AB753" i="13" a="1"/>
  <c r="AA753" i="13"/>
  <c r="AA753" i="13" a="1"/>
  <c r="Z753" i="13" a="1"/>
  <c r="Z753" i="13" s="1"/>
  <c r="Y753" i="13" a="1"/>
  <c r="Y753" i="13" s="1"/>
  <c r="X753" i="13" a="1"/>
  <c r="X753" i="13" s="1"/>
  <c r="W753" i="13" a="1"/>
  <c r="W753" i="13" s="1"/>
  <c r="V753" i="13"/>
  <c r="V753" i="13" a="1"/>
  <c r="U753" i="13" a="1"/>
  <c r="U753" i="13" s="1"/>
  <c r="T753" i="13" a="1"/>
  <c r="T753" i="13" s="1"/>
  <c r="S753" i="13"/>
  <c r="S753" i="13" a="1"/>
  <c r="R753" i="13"/>
  <c r="R753" i="13" a="1"/>
  <c r="Q753" i="13" a="1"/>
  <c r="Q753" i="13" s="1"/>
  <c r="P753" i="13" a="1"/>
  <c r="P753" i="13" s="1"/>
  <c r="O753" i="13" a="1"/>
  <c r="O753" i="13" s="1"/>
  <c r="N753" i="13" a="1"/>
  <c r="N753" i="13" s="1"/>
  <c r="M753" i="13" a="1"/>
  <c r="M753" i="13" s="1"/>
  <c r="L753" i="13" a="1"/>
  <c r="L753" i="13" s="1"/>
  <c r="K753" i="13" a="1"/>
  <c r="K753" i="13" s="1"/>
  <c r="BQ752" i="13"/>
  <c r="BQ752" i="13" a="1"/>
  <c r="BP752" i="13" a="1"/>
  <c r="BP752" i="13" s="1"/>
  <c r="BO752" i="13" a="1"/>
  <c r="BO752" i="13" s="1"/>
  <c r="BN752" i="13"/>
  <c r="BN752" i="13" a="1"/>
  <c r="BM752" i="13" a="1"/>
  <c r="BM752" i="13" s="1"/>
  <c r="BL752" i="13" a="1"/>
  <c r="BL752" i="13" s="1"/>
  <c r="BK752" i="13" a="1"/>
  <c r="BK752" i="13" s="1"/>
  <c r="BJ752" i="13" a="1"/>
  <c r="BJ752" i="13" s="1"/>
  <c r="BI752" i="13"/>
  <c r="BI752" i="13" a="1"/>
  <c r="BH752" i="13"/>
  <c r="BH752" i="13" a="1"/>
  <c r="BG752" i="13" a="1"/>
  <c r="BG752" i="13" s="1"/>
  <c r="BF752" i="13" a="1"/>
  <c r="BF752" i="13" s="1"/>
  <c r="BE752" i="13" a="1"/>
  <c r="BE752" i="13" s="1"/>
  <c r="BD752" i="13" a="1"/>
  <c r="BD752" i="13" s="1"/>
  <c r="BC752" i="13" a="1"/>
  <c r="BC752" i="13" s="1"/>
  <c r="BB752" i="13" a="1"/>
  <c r="BB752" i="13" s="1"/>
  <c r="BA752" i="13" a="1"/>
  <c r="BA752" i="13" s="1"/>
  <c r="AZ752" i="13" a="1"/>
  <c r="AZ752" i="13" s="1"/>
  <c r="AY752" i="13" a="1"/>
  <c r="AY752" i="13" s="1"/>
  <c r="AX752" i="13" a="1"/>
  <c r="AX752" i="13" s="1"/>
  <c r="AW752" i="13"/>
  <c r="AW752" i="13" a="1"/>
  <c r="AV752" i="13" a="1"/>
  <c r="AV752" i="13" s="1"/>
  <c r="AU752" i="13" a="1"/>
  <c r="AU752" i="13" s="1"/>
  <c r="AT752" i="13"/>
  <c r="AT752" i="13" a="1"/>
  <c r="AS752" i="13" a="1"/>
  <c r="AS752" i="13" s="1"/>
  <c r="AR752" i="13" a="1"/>
  <c r="AR752" i="13" s="1"/>
  <c r="AQ752" i="13" a="1"/>
  <c r="AQ752" i="13" s="1"/>
  <c r="AP752" i="13" a="1"/>
  <c r="AP752" i="13" s="1"/>
  <c r="AO752" i="13" a="1"/>
  <c r="AO752" i="13" s="1"/>
  <c r="AN752" i="13" a="1"/>
  <c r="AN752" i="13" s="1"/>
  <c r="AM752" i="13" a="1"/>
  <c r="AM752" i="13" s="1"/>
  <c r="AL752" i="13"/>
  <c r="AL752" i="13" a="1"/>
  <c r="AK752" i="13"/>
  <c r="AK752" i="13" a="1"/>
  <c r="AJ752" i="13" a="1"/>
  <c r="AJ752" i="13" s="1"/>
  <c r="AI752" i="13" a="1"/>
  <c r="AI752" i="13" s="1"/>
  <c r="AH752" i="13" a="1"/>
  <c r="AH752" i="13" s="1"/>
  <c r="AG752" i="13" a="1"/>
  <c r="AG752" i="13" s="1"/>
  <c r="AF752" i="13" a="1"/>
  <c r="AF752" i="13" s="1"/>
  <c r="AE752" i="13" a="1"/>
  <c r="AE752" i="13" s="1"/>
  <c r="AD752" i="13" a="1"/>
  <c r="AD752" i="13" s="1"/>
  <c r="AC752" i="13"/>
  <c r="AC752" i="13" a="1"/>
  <c r="AB752" i="13" a="1"/>
  <c r="AB752" i="13" s="1"/>
  <c r="AA752" i="13" a="1"/>
  <c r="AA752" i="13" s="1"/>
  <c r="Z752" i="13"/>
  <c r="Z752" i="13" a="1"/>
  <c r="Y752" i="13" a="1"/>
  <c r="Y752" i="13" s="1"/>
  <c r="X752" i="13" a="1"/>
  <c r="X752" i="13" s="1"/>
  <c r="W752" i="13" a="1"/>
  <c r="W752" i="13" s="1"/>
  <c r="V752" i="13" a="1"/>
  <c r="V752" i="13" s="1"/>
  <c r="U752" i="13" a="1"/>
  <c r="U752" i="13" s="1"/>
  <c r="T752" i="13"/>
  <c r="T752" i="13" a="1"/>
  <c r="S752" i="13" a="1"/>
  <c r="S752" i="13" s="1"/>
  <c r="R752" i="13" a="1"/>
  <c r="R752" i="13" s="1"/>
  <c r="Q752" i="13" a="1"/>
  <c r="Q752" i="13" s="1"/>
  <c r="P752" i="13" a="1"/>
  <c r="P752" i="13" s="1"/>
  <c r="O752" i="13" a="1"/>
  <c r="O752" i="13" s="1"/>
  <c r="N752" i="13"/>
  <c r="N752" i="13" a="1"/>
  <c r="M752" i="13" a="1"/>
  <c r="M752" i="13" s="1"/>
  <c r="L752" i="13" a="1"/>
  <c r="L752" i="13" s="1"/>
  <c r="K752" i="13" a="1"/>
  <c r="K752" i="13" s="1"/>
  <c r="BQ751" i="13" a="1"/>
  <c r="BQ751" i="13" s="1"/>
  <c r="BP751" i="13"/>
  <c r="BP751" i="13" a="1"/>
  <c r="BO751" i="13"/>
  <c r="BO751" i="13" a="1"/>
  <c r="BN751" i="13" a="1"/>
  <c r="BN751" i="13" s="1"/>
  <c r="BM751" i="13" a="1"/>
  <c r="BM751" i="13" s="1"/>
  <c r="BL751" i="13" a="1"/>
  <c r="BL751" i="13" s="1"/>
  <c r="BK751" i="13" a="1"/>
  <c r="BK751" i="13" s="1"/>
  <c r="BJ751" i="13" a="1"/>
  <c r="BJ751" i="13" s="1"/>
  <c r="BI751" i="13" a="1"/>
  <c r="BI751" i="13" s="1"/>
  <c r="BH751" i="13" a="1"/>
  <c r="BH751" i="13" s="1"/>
  <c r="BG751" i="13"/>
  <c r="BG751" i="13" a="1"/>
  <c r="BF751" i="13" a="1"/>
  <c r="BF751" i="13" s="1"/>
  <c r="BE751" i="13" a="1"/>
  <c r="BE751" i="13" s="1"/>
  <c r="BD751" i="13"/>
  <c r="BD751" i="13" a="1"/>
  <c r="BC751" i="13" a="1"/>
  <c r="BC751" i="13" s="1"/>
  <c r="BB751" i="13" a="1"/>
  <c r="BB751" i="13" s="1"/>
  <c r="BA751" i="13" a="1"/>
  <c r="BA751" i="13" s="1"/>
  <c r="AZ751" i="13" a="1"/>
  <c r="AZ751" i="13" s="1"/>
  <c r="AY751" i="13" a="1"/>
  <c r="AY751" i="13" s="1"/>
  <c r="AX751" i="13"/>
  <c r="AX751" i="13" a="1"/>
  <c r="AW751" i="13" a="1"/>
  <c r="AW751" i="13" s="1"/>
  <c r="AV751" i="13" a="1"/>
  <c r="AV751" i="13" s="1"/>
  <c r="AU751" i="13" a="1"/>
  <c r="AU751" i="13" s="1"/>
  <c r="AT751" i="13" a="1"/>
  <c r="AT751" i="13" s="1"/>
  <c r="AS751" i="13" a="1"/>
  <c r="AS751" i="13" s="1"/>
  <c r="AR751" i="13"/>
  <c r="AR751" i="13" a="1"/>
  <c r="AQ751" i="13" a="1"/>
  <c r="AQ751" i="13" s="1"/>
  <c r="AP751" i="13" a="1"/>
  <c r="AP751" i="13" s="1"/>
  <c r="AO751" i="13" a="1"/>
  <c r="AO751" i="13" s="1"/>
  <c r="AN751" i="13" a="1"/>
  <c r="AN751" i="13" s="1"/>
  <c r="AM751" i="13" a="1"/>
  <c r="AM751" i="13" s="1"/>
  <c r="AL751" i="13"/>
  <c r="AL751" i="13" a="1"/>
  <c r="AK751" i="13" a="1"/>
  <c r="AK751" i="13" s="1"/>
  <c r="AJ751" i="13"/>
  <c r="AJ751" i="13" a="1"/>
  <c r="AI751" i="13" a="1"/>
  <c r="AI751" i="13" s="1"/>
  <c r="AH751" i="13" a="1"/>
  <c r="AH751" i="13" s="1"/>
  <c r="AG751" i="13" a="1"/>
  <c r="AG751" i="13" s="1"/>
  <c r="AF751" i="13"/>
  <c r="AF751" i="13" a="1"/>
  <c r="AE751" i="13" a="1"/>
  <c r="AE751" i="13" s="1"/>
  <c r="AD751" i="13" a="1"/>
  <c r="AD751" i="13" s="1"/>
  <c r="AC751" i="13" a="1"/>
  <c r="AC751" i="13" s="1"/>
  <c r="AB751" i="13" a="1"/>
  <c r="AB751" i="13" s="1"/>
  <c r="AA751" i="13"/>
  <c r="AA751" i="13" a="1"/>
  <c r="Z751" i="13"/>
  <c r="Z751" i="13" a="1"/>
  <c r="Y751" i="13" a="1"/>
  <c r="Y751" i="13" s="1"/>
  <c r="X751" i="13" a="1"/>
  <c r="X751" i="13" s="1"/>
  <c r="W751" i="13" a="1"/>
  <c r="W751" i="13" s="1"/>
  <c r="V751" i="13" a="1"/>
  <c r="V751" i="13" s="1"/>
  <c r="U751" i="13" a="1"/>
  <c r="U751" i="13" s="1"/>
  <c r="T751" i="13" a="1"/>
  <c r="T751" i="13" s="1"/>
  <c r="S751" i="13" a="1"/>
  <c r="S751" i="13" s="1"/>
  <c r="R751" i="13" a="1"/>
  <c r="R751" i="13" s="1"/>
  <c r="Q751" i="13" a="1"/>
  <c r="Q751" i="13" s="1"/>
  <c r="P751" i="13" a="1"/>
  <c r="P751" i="13" s="1"/>
  <c r="O751" i="13"/>
  <c r="O751" i="13" a="1"/>
  <c r="N751" i="13" a="1"/>
  <c r="N751" i="13" s="1"/>
  <c r="M751" i="13" a="1"/>
  <c r="M751" i="13" s="1"/>
  <c r="L751" i="13" a="1"/>
  <c r="L751" i="13" s="1"/>
  <c r="K751" i="13"/>
  <c r="K751" i="13" a="1"/>
  <c r="BQ750" i="13" a="1"/>
  <c r="BQ750" i="13" s="1"/>
  <c r="BP750" i="13" a="1"/>
  <c r="BP750" i="13" s="1"/>
  <c r="BO750" i="13" a="1"/>
  <c r="BO750" i="13" s="1"/>
  <c r="BN750" i="13" a="1"/>
  <c r="BN750" i="13" s="1"/>
  <c r="BM750" i="13"/>
  <c r="BM750" i="13" a="1"/>
  <c r="BL750" i="13"/>
  <c r="BL750" i="13" a="1"/>
  <c r="BK750" i="13" a="1"/>
  <c r="BK750" i="13" s="1"/>
  <c r="BJ750" i="13" a="1"/>
  <c r="BJ750" i="13" s="1"/>
  <c r="BI750" i="13" a="1"/>
  <c r="BI750" i="13" s="1"/>
  <c r="BH750" i="13" a="1"/>
  <c r="BH750" i="13" s="1"/>
  <c r="BG750" i="13" a="1"/>
  <c r="BG750" i="13" s="1"/>
  <c r="BF750" i="13" a="1"/>
  <c r="BF750" i="13" s="1"/>
  <c r="BE750" i="13" a="1"/>
  <c r="BE750" i="13" s="1"/>
  <c r="BD750" i="13" a="1"/>
  <c r="BD750" i="13" s="1"/>
  <c r="BC750" i="13" a="1"/>
  <c r="BC750" i="13" s="1"/>
  <c r="BB750" i="13"/>
  <c r="BB750" i="13" a="1"/>
  <c r="BA750" i="13"/>
  <c r="BA750" i="13" a="1"/>
  <c r="AZ750" i="13" a="1"/>
  <c r="AZ750" i="13" s="1"/>
  <c r="AY750" i="13" a="1"/>
  <c r="AY750" i="13" s="1"/>
  <c r="AX750" i="13" a="1"/>
  <c r="AX750" i="13" s="1"/>
  <c r="AW750" i="13" a="1"/>
  <c r="AW750" i="13" s="1"/>
  <c r="AV750" i="13"/>
  <c r="AV750" i="13" a="1"/>
  <c r="AU750" i="13" a="1"/>
  <c r="AU750" i="13" s="1"/>
  <c r="AT750" i="13"/>
  <c r="AT750" i="13" a="1"/>
  <c r="AS750" i="13" a="1"/>
  <c r="AS750" i="13" s="1"/>
  <c r="AR750" i="13" a="1"/>
  <c r="AR750" i="13" s="1"/>
  <c r="AQ750" i="13" a="1"/>
  <c r="AQ750" i="13" s="1"/>
  <c r="AP750" i="13" a="1"/>
  <c r="AP750" i="13" s="1"/>
  <c r="AO750" i="13" a="1"/>
  <c r="AO750" i="13" s="1"/>
  <c r="AN750" i="13" a="1"/>
  <c r="AN750" i="13" s="1"/>
  <c r="AM750" i="13" a="1"/>
  <c r="AM750" i="13" s="1"/>
  <c r="AL750" i="13" a="1"/>
  <c r="AL750" i="13" s="1"/>
  <c r="AK750" i="13"/>
  <c r="AK750" i="13" a="1"/>
  <c r="AJ750" i="13" a="1"/>
  <c r="AJ750" i="13" s="1"/>
  <c r="AI750" i="13" a="1"/>
  <c r="AI750" i="13" s="1"/>
  <c r="AH750" i="13" a="1"/>
  <c r="AH750" i="13" s="1"/>
  <c r="AG750" i="13" a="1"/>
  <c r="AG750" i="13" s="1"/>
  <c r="AF750" i="13"/>
  <c r="AF750" i="13" a="1"/>
  <c r="AE750" i="13" a="1"/>
  <c r="AE750" i="13" s="1"/>
  <c r="AD750" i="13" a="1"/>
  <c r="AD750" i="13" s="1"/>
  <c r="AC750" i="13" a="1"/>
  <c r="AC750" i="13" s="1"/>
  <c r="AB750" i="13" a="1"/>
  <c r="AB750" i="13" s="1"/>
  <c r="AA750" i="13" a="1"/>
  <c r="AA750" i="13" s="1"/>
  <c r="Z750" i="13" a="1"/>
  <c r="Z750" i="13" s="1"/>
  <c r="Y750" i="13" a="1"/>
  <c r="Y750" i="13" s="1"/>
  <c r="X750" i="13" a="1"/>
  <c r="X750" i="13" s="1"/>
  <c r="W750" i="13" a="1"/>
  <c r="W750" i="13" s="1"/>
  <c r="V750" i="13" a="1"/>
  <c r="V750" i="13" s="1"/>
  <c r="U750" i="13"/>
  <c r="U750" i="13" a="1"/>
  <c r="T750" i="13"/>
  <c r="T750" i="13" a="1"/>
  <c r="S750" i="13" a="1"/>
  <c r="S750" i="13" s="1"/>
  <c r="R750" i="13" a="1"/>
  <c r="R750" i="13" s="1"/>
  <c r="Q750" i="13" a="1"/>
  <c r="Q750" i="13" s="1"/>
  <c r="P750" i="13"/>
  <c r="P750" i="13" a="1"/>
  <c r="O750" i="13" a="1"/>
  <c r="O750" i="13" s="1"/>
  <c r="N750" i="13"/>
  <c r="N750" i="13" a="1"/>
  <c r="M750" i="13" a="1"/>
  <c r="M750" i="13" s="1"/>
  <c r="L750" i="13" a="1"/>
  <c r="L750" i="13" s="1"/>
  <c r="K750" i="13" a="1"/>
  <c r="K750" i="13" s="1"/>
  <c r="BQ749" i="13" a="1"/>
  <c r="BQ749" i="13" s="1"/>
  <c r="BP749" i="13" a="1"/>
  <c r="BP749" i="13" s="1"/>
  <c r="BO749" i="13" a="1"/>
  <c r="BO749" i="13" s="1"/>
  <c r="BN749" i="13" a="1"/>
  <c r="BN749" i="13" s="1"/>
  <c r="BM749" i="13" a="1"/>
  <c r="BM749" i="13" s="1"/>
  <c r="BL749" i="13" a="1"/>
  <c r="BL749" i="13" s="1"/>
  <c r="BK749" i="13" a="1"/>
  <c r="BK749" i="13" s="1"/>
  <c r="BJ749" i="13" a="1"/>
  <c r="BJ749" i="13" s="1"/>
  <c r="BI749" i="13" a="1"/>
  <c r="BI749" i="13" s="1"/>
  <c r="BH749" i="13" a="1"/>
  <c r="BH749" i="13" s="1"/>
  <c r="BG749" i="13"/>
  <c r="BG749" i="13" a="1"/>
  <c r="BF749" i="13" a="1"/>
  <c r="BF749" i="13" s="1"/>
  <c r="BE749" i="13" a="1"/>
  <c r="BE749" i="13" s="1"/>
  <c r="BD749" i="13" a="1"/>
  <c r="BD749" i="13" s="1"/>
  <c r="BC749" i="13" a="1"/>
  <c r="BC749" i="13" s="1"/>
  <c r="BB749" i="13"/>
  <c r="BB749" i="13" a="1"/>
  <c r="BA749" i="13" a="1"/>
  <c r="BA749" i="13" s="1"/>
  <c r="AZ749" i="13"/>
  <c r="AZ749" i="13" a="1"/>
  <c r="AY749" i="13" a="1"/>
  <c r="AY749" i="13" s="1"/>
  <c r="AX749" i="13" a="1"/>
  <c r="AX749" i="13" s="1"/>
  <c r="AW749" i="13" a="1"/>
  <c r="AW749" i="13" s="1"/>
  <c r="AV749" i="13"/>
  <c r="AV749" i="13" a="1"/>
  <c r="AU749" i="13"/>
  <c r="AU749" i="13" a="1"/>
  <c r="AT749" i="13" a="1"/>
  <c r="AT749" i="13" s="1"/>
  <c r="AS749" i="13" a="1"/>
  <c r="AS749" i="13" s="1"/>
  <c r="AR749" i="13" a="1"/>
  <c r="AR749" i="13" s="1"/>
  <c r="AQ749" i="13"/>
  <c r="AQ749" i="13" a="1"/>
  <c r="AP749" i="13" a="1"/>
  <c r="AP749" i="13" s="1"/>
  <c r="AO749" i="13" a="1"/>
  <c r="AO749" i="13" s="1"/>
  <c r="AN749" i="13" a="1"/>
  <c r="AN749" i="13" s="1"/>
  <c r="AM749" i="13" a="1"/>
  <c r="AM749" i="13" s="1"/>
  <c r="AL749" i="13"/>
  <c r="AL749" i="13" a="1"/>
  <c r="AK749" i="13" a="1"/>
  <c r="AK749" i="13" s="1"/>
  <c r="AJ749" i="13"/>
  <c r="AJ749" i="13" a="1"/>
  <c r="AI749" i="13" a="1"/>
  <c r="AI749" i="13" s="1"/>
  <c r="AH749" i="13" a="1"/>
  <c r="AH749" i="13" s="1"/>
  <c r="AG749" i="13" a="1"/>
  <c r="AG749" i="13" s="1"/>
  <c r="AF749" i="13" a="1"/>
  <c r="AF749" i="13" s="1"/>
  <c r="AE749" i="13" a="1"/>
  <c r="AE749" i="13" s="1"/>
  <c r="AD749" i="13" a="1"/>
  <c r="AD749" i="13" s="1"/>
  <c r="AC749" i="13" a="1"/>
  <c r="AC749" i="13" s="1"/>
  <c r="AB749" i="13" a="1"/>
  <c r="AB749" i="13" s="1"/>
  <c r="AA749" i="13"/>
  <c r="AA749" i="13" a="1"/>
  <c r="Z749" i="13" a="1"/>
  <c r="Z749" i="13" s="1"/>
  <c r="Y749" i="13" a="1"/>
  <c r="Y749" i="13" s="1"/>
  <c r="X749" i="13" a="1"/>
  <c r="X749" i="13" s="1"/>
  <c r="W749" i="13" a="1"/>
  <c r="W749" i="13" s="1"/>
  <c r="V749" i="13" a="1"/>
  <c r="V749" i="13" s="1"/>
  <c r="U749" i="13" a="1"/>
  <c r="U749" i="13" s="1"/>
  <c r="T749" i="13"/>
  <c r="T749" i="13" a="1"/>
  <c r="S749" i="13" a="1"/>
  <c r="S749" i="13" s="1"/>
  <c r="R749" i="13" a="1"/>
  <c r="R749" i="13" s="1"/>
  <c r="Q749" i="13" a="1"/>
  <c r="Q749" i="13" s="1"/>
  <c r="P749" i="13"/>
  <c r="P749" i="13" a="1"/>
  <c r="O749" i="13" a="1"/>
  <c r="O749" i="13" s="1"/>
  <c r="N749" i="13" a="1"/>
  <c r="N749" i="13" s="1"/>
  <c r="M749" i="13" a="1"/>
  <c r="M749" i="13" s="1"/>
  <c r="L749" i="13" a="1"/>
  <c r="L749" i="13" s="1"/>
  <c r="K749" i="13"/>
  <c r="K749" i="13" a="1"/>
  <c r="BQ748" i="13"/>
  <c r="BQ748" i="13" a="1"/>
  <c r="BP748" i="13" a="1"/>
  <c r="BP748" i="13" s="1"/>
  <c r="BO748" i="13" a="1"/>
  <c r="BO748" i="13" s="1"/>
  <c r="BN748" i="13" a="1"/>
  <c r="BN748" i="13" s="1"/>
  <c r="BM748" i="13" a="1"/>
  <c r="BM748" i="13" s="1"/>
  <c r="BL748" i="13"/>
  <c r="BL748" i="13" a="1"/>
  <c r="BK748" i="13" a="1"/>
  <c r="BK748" i="13" s="1"/>
  <c r="BJ748" i="13" a="1"/>
  <c r="BJ748" i="13" s="1"/>
  <c r="BI748" i="13"/>
  <c r="BI748" i="13" a="1"/>
  <c r="BH748" i="13"/>
  <c r="BH748" i="13" a="1"/>
  <c r="BG748" i="13" a="1"/>
  <c r="BG748" i="13" s="1"/>
  <c r="BF748" i="13" a="1"/>
  <c r="BF748" i="13" s="1"/>
  <c r="BE748" i="13" a="1"/>
  <c r="BE748" i="13" s="1"/>
  <c r="BD748" i="13" a="1"/>
  <c r="BD748" i="13" s="1"/>
  <c r="BC748" i="13" a="1"/>
  <c r="BC748" i="13" s="1"/>
  <c r="BB748" i="13" a="1"/>
  <c r="BB748" i="13" s="1"/>
  <c r="BA748" i="13" a="1"/>
  <c r="BA748" i="13" s="1"/>
  <c r="AZ748" i="13" a="1"/>
  <c r="AZ748" i="13" s="1"/>
  <c r="AY748" i="13" a="1"/>
  <c r="AY748" i="13" s="1"/>
  <c r="AX748" i="13"/>
  <c r="AX748" i="13" a="1"/>
  <c r="AW748" i="13" a="1"/>
  <c r="AW748" i="13" s="1"/>
  <c r="AV748" i="13" a="1"/>
  <c r="AV748" i="13" s="1"/>
  <c r="AU748" i="13" a="1"/>
  <c r="AU748" i="13" s="1"/>
  <c r="AT748" i="13" a="1"/>
  <c r="AT748" i="13" s="1"/>
  <c r="AS748" i="13" a="1"/>
  <c r="AS748" i="13" s="1"/>
  <c r="AR748" i="13" a="1"/>
  <c r="AR748" i="13" s="1"/>
  <c r="AQ748" i="13" a="1"/>
  <c r="AQ748" i="13" s="1"/>
  <c r="AP748" i="13" a="1"/>
  <c r="AP748" i="13" s="1"/>
  <c r="AO748" i="13" a="1"/>
  <c r="AO748" i="13" s="1"/>
  <c r="AN748" i="13" a="1"/>
  <c r="AN748" i="13" s="1"/>
  <c r="AM748" i="13" a="1"/>
  <c r="AM748" i="13" s="1"/>
  <c r="AL748" i="13" a="1"/>
  <c r="AL748" i="13" s="1"/>
  <c r="AK748" i="13"/>
  <c r="AK748" i="13" a="1"/>
  <c r="AJ748" i="13" a="1"/>
  <c r="AJ748" i="13" s="1"/>
  <c r="AI748" i="13" a="1"/>
  <c r="AI748" i="13" s="1"/>
  <c r="AH748" i="13" a="1"/>
  <c r="AH748" i="13" s="1"/>
  <c r="AG748" i="13" a="1"/>
  <c r="AG748" i="13" s="1"/>
  <c r="AF748" i="13" a="1"/>
  <c r="AF748" i="13" s="1"/>
  <c r="AE748" i="13" a="1"/>
  <c r="AE748" i="13" s="1"/>
  <c r="AD748" i="13" a="1"/>
  <c r="AD748" i="13" s="1"/>
  <c r="AC748" i="13" a="1"/>
  <c r="AC748" i="13" s="1"/>
  <c r="AB748" i="13" a="1"/>
  <c r="AB748" i="13" s="1"/>
  <c r="AA748" i="13" a="1"/>
  <c r="AA748" i="13" s="1"/>
  <c r="Z748" i="13" a="1"/>
  <c r="Z748" i="13" s="1"/>
  <c r="Y748" i="13" a="1"/>
  <c r="Y748" i="13" s="1"/>
  <c r="X748" i="13" a="1"/>
  <c r="X748" i="13" s="1"/>
  <c r="W748" i="13" a="1"/>
  <c r="W748" i="13" s="1"/>
  <c r="V748" i="13" a="1"/>
  <c r="V748" i="13" s="1"/>
  <c r="U748" i="13" a="1"/>
  <c r="U748" i="13" s="1"/>
  <c r="T748" i="13"/>
  <c r="T748" i="13" a="1"/>
  <c r="S748" i="13" a="1"/>
  <c r="S748" i="13" s="1"/>
  <c r="R748" i="13"/>
  <c r="R748" i="13" a="1"/>
  <c r="Q748" i="13" a="1"/>
  <c r="Q748" i="13" s="1"/>
  <c r="P748" i="13" a="1"/>
  <c r="P748" i="13" s="1"/>
  <c r="O748" i="13" a="1"/>
  <c r="O748" i="13" s="1"/>
  <c r="N748" i="13"/>
  <c r="N748" i="13" a="1"/>
  <c r="M748" i="13" a="1"/>
  <c r="M748" i="13" s="1"/>
  <c r="L748" i="13" a="1"/>
  <c r="L748" i="13" s="1"/>
  <c r="K748" i="13" a="1"/>
  <c r="K748" i="13" s="1"/>
  <c r="BQ747" i="13" a="1"/>
  <c r="BQ747" i="13" s="1"/>
  <c r="BP747" i="13"/>
  <c r="BP747" i="13" a="1"/>
  <c r="BO747" i="13"/>
  <c r="BO747" i="13" a="1"/>
  <c r="BN747" i="13" a="1"/>
  <c r="BN747" i="13" s="1"/>
  <c r="BM747" i="13" a="1"/>
  <c r="BM747" i="13" s="1"/>
  <c r="BL747" i="13" a="1"/>
  <c r="BL747" i="13" s="1"/>
  <c r="BK747" i="13" a="1"/>
  <c r="BK747" i="13" s="1"/>
  <c r="BJ747" i="13"/>
  <c r="BJ747" i="13" a="1"/>
  <c r="BI747" i="13" a="1"/>
  <c r="BI747" i="13" s="1"/>
  <c r="BH747" i="13" a="1"/>
  <c r="BH747" i="13" s="1"/>
  <c r="BG747" i="13"/>
  <c r="BG747" i="13" a="1"/>
  <c r="BF747" i="13"/>
  <c r="BF747" i="13" a="1"/>
  <c r="BE747" i="13" a="1"/>
  <c r="BE747" i="13" s="1"/>
  <c r="BD747" i="13" a="1"/>
  <c r="BD747" i="13" s="1"/>
  <c r="BC747" i="13" a="1"/>
  <c r="BC747" i="13" s="1"/>
  <c r="BB747" i="13" a="1"/>
  <c r="BB747" i="13" s="1"/>
  <c r="BA747" i="13" a="1"/>
  <c r="BA747" i="13" s="1"/>
  <c r="AZ747" i="13" a="1"/>
  <c r="AZ747" i="13" s="1"/>
  <c r="AY747" i="13" a="1"/>
  <c r="AY747" i="13" s="1"/>
  <c r="AX747" i="13" a="1"/>
  <c r="AX747" i="13" s="1"/>
  <c r="AW747" i="13" a="1"/>
  <c r="AW747" i="13" s="1"/>
  <c r="AV747" i="13" a="1"/>
  <c r="AV747" i="13" s="1"/>
  <c r="AU747" i="13" a="1"/>
  <c r="AU747" i="13" s="1"/>
  <c r="AT747" i="13" a="1"/>
  <c r="AT747" i="13" s="1"/>
  <c r="AS747" i="13" a="1"/>
  <c r="AS747" i="13" s="1"/>
  <c r="AR747" i="13" a="1"/>
  <c r="AR747" i="13" s="1"/>
  <c r="AQ747" i="13" a="1"/>
  <c r="AQ747" i="13" s="1"/>
  <c r="AP747" i="13" a="1"/>
  <c r="AP747" i="13" s="1"/>
  <c r="AO747" i="13" a="1"/>
  <c r="AO747" i="13" s="1"/>
  <c r="AN747" i="13" a="1"/>
  <c r="AN747" i="13" s="1"/>
  <c r="AM747" i="13"/>
  <c r="AM747" i="13" a="1"/>
  <c r="AL747" i="13" a="1"/>
  <c r="AL747" i="13" s="1"/>
  <c r="AK747" i="13" a="1"/>
  <c r="AK747" i="13" s="1"/>
  <c r="AJ747" i="13" a="1"/>
  <c r="AJ747" i="13" s="1"/>
  <c r="AI747" i="13" a="1"/>
  <c r="AI747" i="13" s="1"/>
  <c r="AH747" i="13" a="1"/>
  <c r="AH747" i="13" s="1"/>
  <c r="AG747" i="13" a="1"/>
  <c r="AG747" i="13" s="1"/>
  <c r="AF747" i="13" a="1"/>
  <c r="AF747" i="13" s="1"/>
  <c r="AE747" i="13" a="1"/>
  <c r="AE747" i="13" s="1"/>
  <c r="AD747" i="13" a="1"/>
  <c r="AD747" i="13" s="1"/>
  <c r="AC747" i="13" a="1"/>
  <c r="AC747" i="13" s="1"/>
  <c r="AB747" i="13" a="1"/>
  <c r="AB747" i="13" s="1"/>
  <c r="AA747" i="13"/>
  <c r="AA747" i="13" a="1"/>
  <c r="Z747" i="13" a="1"/>
  <c r="Z747" i="13" s="1"/>
  <c r="Y747" i="13" a="1"/>
  <c r="Y747" i="13" s="1"/>
  <c r="X747" i="13" a="1"/>
  <c r="X747" i="13" s="1"/>
  <c r="W747" i="13" a="1"/>
  <c r="W747" i="13" s="1"/>
  <c r="V747" i="13" a="1"/>
  <c r="V747" i="13" s="1"/>
  <c r="U747" i="13" a="1"/>
  <c r="U747" i="13" s="1"/>
  <c r="T747" i="13" a="1"/>
  <c r="T747" i="13" s="1"/>
  <c r="S747" i="13" a="1"/>
  <c r="S747" i="13" s="1"/>
  <c r="R747" i="13"/>
  <c r="R747" i="13" a="1"/>
  <c r="Q747" i="13" a="1"/>
  <c r="Q747" i="13" s="1"/>
  <c r="P747" i="13" a="1"/>
  <c r="P747" i="13" s="1"/>
  <c r="O747" i="13" a="1"/>
  <c r="O747" i="13" s="1"/>
  <c r="N747" i="13" a="1"/>
  <c r="N747" i="13" s="1"/>
  <c r="M747" i="13" a="1"/>
  <c r="M747" i="13" s="1"/>
  <c r="L747" i="13"/>
  <c r="L747" i="13" a="1"/>
  <c r="K747" i="13" a="1"/>
  <c r="K747" i="13" s="1"/>
  <c r="BQ746" i="13" a="1"/>
  <c r="BQ746" i="13" s="1"/>
  <c r="BP746" i="13" a="1"/>
  <c r="BP746" i="13" s="1"/>
  <c r="BO746" i="13" a="1"/>
  <c r="BO746" i="13" s="1"/>
  <c r="BN746" i="13" a="1"/>
  <c r="BN746" i="13" s="1"/>
  <c r="BM746" i="13" a="1"/>
  <c r="BM746" i="13" s="1"/>
  <c r="BL746" i="13" a="1"/>
  <c r="BL746" i="13" s="1"/>
  <c r="BK746" i="13" a="1"/>
  <c r="BK746" i="13" s="1"/>
  <c r="BJ746" i="13" a="1"/>
  <c r="BJ746" i="13" s="1"/>
  <c r="BI746" i="13" a="1"/>
  <c r="BI746" i="13" s="1"/>
  <c r="BH746" i="13" a="1"/>
  <c r="BH746" i="13" s="1"/>
  <c r="BG746" i="13" a="1"/>
  <c r="BG746" i="13" s="1"/>
  <c r="BF746" i="13" a="1"/>
  <c r="BF746" i="13" s="1"/>
  <c r="BE746" i="13" a="1"/>
  <c r="BE746" i="13" s="1"/>
  <c r="BD746" i="13"/>
  <c r="BD746" i="13" a="1"/>
  <c r="BC746" i="13" a="1"/>
  <c r="BC746" i="13" s="1"/>
  <c r="BB746" i="13" a="1"/>
  <c r="BB746" i="13" s="1"/>
  <c r="BA746" i="13" a="1"/>
  <c r="BA746" i="13" s="1"/>
  <c r="AZ746" i="13" a="1"/>
  <c r="AZ746" i="13" s="1"/>
  <c r="AY746" i="13" a="1"/>
  <c r="AY746" i="13" s="1"/>
  <c r="AX746" i="13" a="1"/>
  <c r="AX746" i="13" s="1"/>
  <c r="AW746" i="13" a="1"/>
  <c r="AW746" i="13" s="1"/>
  <c r="AV746" i="13"/>
  <c r="AV746" i="13" a="1"/>
  <c r="AU746" i="13" a="1"/>
  <c r="AU746" i="13" s="1"/>
  <c r="AT746" i="13" a="1"/>
  <c r="AT746" i="13" s="1"/>
  <c r="AS746" i="13" a="1"/>
  <c r="AS746" i="13" s="1"/>
  <c r="AR746" i="13" a="1"/>
  <c r="AR746" i="13" s="1"/>
  <c r="AQ746" i="13" a="1"/>
  <c r="AQ746" i="13" s="1"/>
  <c r="AP746" i="13"/>
  <c r="AP746" i="13" a="1"/>
  <c r="AO746" i="13" a="1"/>
  <c r="AO746" i="13" s="1"/>
  <c r="AN746" i="13" a="1"/>
  <c r="AN746" i="13" s="1"/>
  <c r="AM746" i="13" a="1"/>
  <c r="AM746" i="13" s="1"/>
  <c r="AL746" i="13" a="1"/>
  <c r="AL746" i="13" s="1"/>
  <c r="AK746" i="13"/>
  <c r="AK746" i="13" a="1"/>
  <c r="AJ746" i="13" a="1"/>
  <c r="AJ746" i="13" s="1"/>
  <c r="AI746" i="13" a="1"/>
  <c r="AI746" i="13" s="1"/>
  <c r="AH746" i="13"/>
  <c r="AH746" i="13" a="1"/>
  <c r="AG746" i="13"/>
  <c r="AG746" i="13" a="1"/>
  <c r="AF746" i="13" a="1"/>
  <c r="AF746" i="13" s="1"/>
  <c r="AE746" i="13" a="1"/>
  <c r="AE746" i="13" s="1"/>
  <c r="AD746" i="13" a="1"/>
  <c r="AD746" i="13" s="1"/>
  <c r="AC746" i="13" a="1"/>
  <c r="AC746" i="13" s="1"/>
  <c r="AB746" i="13"/>
  <c r="AB746" i="13" a="1"/>
  <c r="AA746" i="13" a="1"/>
  <c r="AA746" i="13" s="1"/>
  <c r="Z746" i="13" a="1"/>
  <c r="Z746" i="13" s="1"/>
  <c r="Y746" i="13"/>
  <c r="Y746" i="13" a="1"/>
  <c r="X746" i="13"/>
  <c r="X746" i="13" a="1"/>
  <c r="W746" i="13" a="1"/>
  <c r="W746" i="13" s="1"/>
  <c r="V746" i="13" a="1"/>
  <c r="V746" i="13" s="1"/>
  <c r="U746" i="13" a="1"/>
  <c r="U746" i="13" s="1"/>
  <c r="T746" i="13" a="1"/>
  <c r="T746" i="13" s="1"/>
  <c r="S746" i="13" a="1"/>
  <c r="S746" i="13" s="1"/>
  <c r="R746" i="13" a="1"/>
  <c r="R746" i="13" s="1"/>
  <c r="Q746" i="13" a="1"/>
  <c r="Q746" i="13" s="1"/>
  <c r="P746" i="13" a="1"/>
  <c r="P746" i="13" s="1"/>
  <c r="O746" i="13" a="1"/>
  <c r="O746" i="13" s="1"/>
  <c r="N746" i="13"/>
  <c r="N746" i="13" a="1"/>
  <c r="M746" i="13" a="1"/>
  <c r="M746" i="13" s="1"/>
  <c r="L746" i="13" a="1"/>
  <c r="L746" i="13" s="1"/>
  <c r="K746" i="13" a="1"/>
  <c r="K746" i="13" s="1"/>
  <c r="BQ745" i="13" a="1"/>
  <c r="BQ745" i="13" s="1"/>
  <c r="BP745" i="13" a="1"/>
  <c r="BP745" i="13" s="1"/>
  <c r="BO745" i="13" a="1"/>
  <c r="BO745" i="13" s="1"/>
  <c r="BN745" i="13" a="1"/>
  <c r="BN745" i="13" s="1"/>
  <c r="BM745" i="13" a="1"/>
  <c r="BM745" i="13" s="1"/>
  <c r="BL745" i="13"/>
  <c r="BL745" i="13" a="1"/>
  <c r="BK745" i="13" a="1"/>
  <c r="BK745" i="13" s="1"/>
  <c r="BJ745" i="13" a="1"/>
  <c r="BJ745" i="13" s="1"/>
  <c r="BI745" i="13" a="1"/>
  <c r="BI745" i="13" s="1"/>
  <c r="BH745" i="13" a="1"/>
  <c r="BH745" i="13" s="1"/>
  <c r="BG745" i="13" a="1"/>
  <c r="BG745" i="13" s="1"/>
  <c r="BF745" i="13"/>
  <c r="BF745" i="13" a="1"/>
  <c r="BE745" i="13" a="1"/>
  <c r="BE745" i="13" s="1"/>
  <c r="BD745" i="13" a="1"/>
  <c r="BD745" i="13" s="1"/>
  <c r="BC745" i="13" a="1"/>
  <c r="BC745" i="13" s="1"/>
  <c r="BB745" i="13"/>
  <c r="BB745" i="13" a="1"/>
  <c r="BA745" i="13" a="1"/>
  <c r="BA745" i="13" s="1"/>
  <c r="AZ745" i="13" a="1"/>
  <c r="AZ745" i="13" s="1"/>
  <c r="AY745" i="13" a="1"/>
  <c r="AY745" i="13" s="1"/>
  <c r="AX745" i="13" a="1"/>
  <c r="AX745" i="13" s="1"/>
  <c r="AW745" i="13" a="1"/>
  <c r="AW745" i="13" s="1"/>
  <c r="AV745" i="13" a="1"/>
  <c r="AV745" i="13" s="1"/>
  <c r="AU745" i="13" a="1"/>
  <c r="AU745" i="13" s="1"/>
  <c r="AT745" i="13"/>
  <c r="AT745" i="13" a="1"/>
  <c r="AS745" i="13" a="1"/>
  <c r="AS745" i="13" s="1"/>
  <c r="AR745" i="13"/>
  <c r="AR745" i="13" a="1"/>
  <c r="AQ745" i="13" a="1"/>
  <c r="AQ745" i="13" s="1"/>
  <c r="AP745" i="13" a="1"/>
  <c r="AP745" i="13" s="1"/>
  <c r="AO745" i="13" a="1"/>
  <c r="AO745" i="13" s="1"/>
  <c r="AN745" i="13"/>
  <c r="AN745" i="13" a="1"/>
  <c r="AM745" i="13" a="1"/>
  <c r="AM745" i="13" s="1"/>
  <c r="AL745" i="13" a="1"/>
  <c r="AL745" i="13" s="1"/>
  <c r="AK745" i="13" a="1"/>
  <c r="AK745" i="13" s="1"/>
  <c r="AJ745" i="13" a="1"/>
  <c r="AJ745" i="13" s="1"/>
  <c r="AI745" i="13"/>
  <c r="AI745" i="13" a="1"/>
  <c r="AH745" i="13" a="1"/>
  <c r="AH745" i="13" s="1"/>
  <c r="AG745" i="13" a="1"/>
  <c r="AG745" i="13" s="1"/>
  <c r="AF745" i="13"/>
  <c r="AF745" i="13" a="1"/>
  <c r="AE745" i="13" a="1"/>
  <c r="AE745" i="13" s="1"/>
  <c r="AD745" i="13"/>
  <c r="AD745" i="13" a="1"/>
  <c r="AC745" i="13" a="1"/>
  <c r="AC745" i="13" s="1"/>
  <c r="AB745" i="13" a="1"/>
  <c r="AB745" i="13" s="1"/>
  <c r="AA745" i="13" a="1"/>
  <c r="AA745" i="13" s="1"/>
  <c r="Z745" i="13" a="1"/>
  <c r="Z745" i="13" s="1"/>
  <c r="Y745" i="13" a="1"/>
  <c r="Y745" i="13" s="1"/>
  <c r="X745" i="13" a="1"/>
  <c r="X745" i="13" s="1"/>
  <c r="W745" i="13"/>
  <c r="W745" i="13" a="1"/>
  <c r="V745" i="13" a="1"/>
  <c r="V745" i="13" s="1"/>
  <c r="U745" i="13" a="1"/>
  <c r="U745" i="13" s="1"/>
  <c r="T745" i="13" a="1"/>
  <c r="T745" i="13" s="1"/>
  <c r="S745" i="13" a="1"/>
  <c r="S745" i="13" s="1"/>
  <c r="R745" i="13" a="1"/>
  <c r="R745" i="13" s="1"/>
  <c r="Q745" i="13" a="1"/>
  <c r="Q745" i="13" s="1"/>
  <c r="P745" i="13"/>
  <c r="P745" i="13" a="1"/>
  <c r="O745" i="13" a="1"/>
  <c r="O745" i="13" s="1"/>
  <c r="N745" i="13" a="1"/>
  <c r="N745" i="13" s="1"/>
  <c r="M745" i="13" a="1"/>
  <c r="M745" i="13" s="1"/>
  <c r="L745" i="13"/>
  <c r="L745" i="13" a="1"/>
  <c r="K745" i="13" a="1"/>
  <c r="K745" i="13" s="1"/>
  <c r="BQ744" i="13" a="1"/>
  <c r="BQ744" i="13" s="1"/>
  <c r="BP744" i="13" a="1"/>
  <c r="BP744" i="13" s="1"/>
  <c r="BO744" i="13" a="1"/>
  <c r="BO744" i="13" s="1"/>
  <c r="BN744" i="13" a="1"/>
  <c r="BN744" i="13" s="1"/>
  <c r="BM744" i="13"/>
  <c r="BM744" i="13" a="1"/>
  <c r="BL744" i="13" a="1"/>
  <c r="BL744" i="13" s="1"/>
  <c r="BK744" i="13" a="1"/>
  <c r="BK744" i="13" s="1"/>
  <c r="BJ744" i="13"/>
  <c r="BJ744" i="13" a="1"/>
  <c r="BI744" i="13" a="1"/>
  <c r="BI744" i="13" s="1"/>
  <c r="BH744" i="13"/>
  <c r="BH744" i="13" a="1"/>
  <c r="BG744" i="13" a="1"/>
  <c r="BG744" i="13" s="1"/>
  <c r="BF744" i="13" a="1"/>
  <c r="BF744" i="13" s="1"/>
  <c r="BE744" i="13" a="1"/>
  <c r="BE744" i="13" s="1"/>
  <c r="BD744" i="13" a="1"/>
  <c r="BD744" i="13" s="1"/>
  <c r="BC744" i="13" a="1"/>
  <c r="BC744" i="13" s="1"/>
  <c r="BB744" i="13" a="1"/>
  <c r="BB744" i="13" s="1"/>
  <c r="BA744" i="13"/>
  <c r="BA744" i="13" a="1"/>
  <c r="AZ744" i="13" a="1"/>
  <c r="AZ744" i="13" s="1"/>
  <c r="AY744" i="13" a="1"/>
  <c r="AY744" i="13" s="1"/>
  <c r="AX744" i="13" a="1"/>
  <c r="AX744" i="13" s="1"/>
  <c r="AW744" i="13" a="1"/>
  <c r="AW744" i="13" s="1"/>
  <c r="AV744" i="13" a="1"/>
  <c r="AV744" i="13" s="1"/>
  <c r="AU744" i="13" a="1"/>
  <c r="AU744" i="13" s="1"/>
  <c r="AT744" i="13" a="1"/>
  <c r="AT744" i="13" s="1"/>
  <c r="AS744" i="13" a="1"/>
  <c r="AS744" i="13" s="1"/>
  <c r="AR744" i="13"/>
  <c r="AR744" i="13" a="1"/>
  <c r="AQ744" i="13" a="1"/>
  <c r="AQ744" i="13" s="1"/>
  <c r="AP744" i="13" a="1"/>
  <c r="AP744" i="13" s="1"/>
  <c r="AO744" i="13" a="1"/>
  <c r="AO744" i="13" s="1"/>
  <c r="AN744" i="13" a="1"/>
  <c r="AN744" i="13" s="1"/>
  <c r="AM744" i="13" a="1"/>
  <c r="AM744" i="13" s="1"/>
  <c r="AL744" i="13"/>
  <c r="AL744" i="13" a="1"/>
  <c r="AK744" i="13" a="1"/>
  <c r="AK744" i="13" s="1"/>
  <c r="AJ744" i="13" a="1"/>
  <c r="AJ744" i="13" s="1"/>
  <c r="AI744" i="13" a="1"/>
  <c r="AI744" i="13" s="1"/>
  <c r="AH744" i="13" a="1"/>
  <c r="AH744" i="13" s="1"/>
  <c r="AG744" i="13"/>
  <c r="AG744" i="13" a="1"/>
  <c r="AF744" i="13" a="1"/>
  <c r="AF744" i="13" s="1"/>
  <c r="AE744" i="13" a="1"/>
  <c r="AE744" i="13" s="1"/>
  <c r="AD744" i="13" a="1"/>
  <c r="AD744" i="13" s="1"/>
  <c r="AC744" i="13"/>
  <c r="AC744" i="13" a="1"/>
  <c r="AB744" i="13"/>
  <c r="AB744" i="13" a="1"/>
  <c r="AA744" i="13" a="1"/>
  <c r="AA744" i="13" s="1"/>
  <c r="Z744" i="13" a="1"/>
  <c r="Z744" i="13" s="1"/>
  <c r="Y744" i="13" a="1"/>
  <c r="Y744" i="13" s="1"/>
  <c r="X744" i="13" a="1"/>
  <c r="X744" i="13" s="1"/>
  <c r="W744" i="13" a="1"/>
  <c r="W744" i="13" s="1"/>
  <c r="V744" i="13" a="1"/>
  <c r="V744" i="13" s="1"/>
  <c r="U744" i="13" a="1"/>
  <c r="U744" i="13" s="1"/>
  <c r="T744" i="13" a="1"/>
  <c r="T744" i="13" s="1"/>
  <c r="S744" i="13" a="1"/>
  <c r="S744" i="13" s="1"/>
  <c r="R744" i="13" a="1"/>
  <c r="R744" i="13" s="1"/>
  <c r="Q744" i="13" a="1"/>
  <c r="Q744" i="13" s="1"/>
  <c r="P744" i="13" a="1"/>
  <c r="P744" i="13" s="1"/>
  <c r="O744" i="13" a="1"/>
  <c r="O744" i="13" s="1"/>
  <c r="N744" i="13" a="1"/>
  <c r="N744" i="13" s="1"/>
  <c r="M744" i="13" a="1"/>
  <c r="M744" i="13" s="1"/>
  <c r="L744" i="13" a="1"/>
  <c r="L744" i="13" s="1"/>
  <c r="K744" i="13" a="1"/>
  <c r="K744" i="13" s="1"/>
  <c r="BQ743" i="13" a="1"/>
  <c r="BQ743" i="13" s="1"/>
  <c r="BP743" i="13"/>
  <c r="BP743" i="13" a="1"/>
  <c r="BO743" i="13" a="1"/>
  <c r="BO743" i="13" s="1"/>
  <c r="BN743" i="13" a="1"/>
  <c r="BN743" i="13" s="1"/>
  <c r="BM743" i="13" a="1"/>
  <c r="BM743" i="13" s="1"/>
  <c r="BL743" i="13" a="1"/>
  <c r="BL743" i="13" s="1"/>
  <c r="BK743" i="13"/>
  <c r="BK743" i="13" a="1"/>
  <c r="BJ743" i="13" a="1"/>
  <c r="BJ743" i="13" s="1"/>
  <c r="BI743" i="13" a="1"/>
  <c r="BI743" i="13" s="1"/>
  <c r="BH743" i="13"/>
  <c r="BH743" i="13" a="1"/>
  <c r="BG743" i="13" a="1"/>
  <c r="BG743" i="13" s="1"/>
  <c r="BF743" i="13" a="1"/>
  <c r="BF743" i="13" s="1"/>
  <c r="BE743" i="13" a="1"/>
  <c r="BE743" i="13" s="1"/>
  <c r="BD743" i="13" a="1"/>
  <c r="BD743" i="13" s="1"/>
  <c r="BC743" i="13" a="1"/>
  <c r="BC743" i="13" s="1"/>
  <c r="BB743" i="13"/>
  <c r="BB743" i="13" a="1"/>
  <c r="BA743" i="13" a="1"/>
  <c r="BA743" i="13" s="1"/>
  <c r="AZ743" i="13" a="1"/>
  <c r="AZ743" i="13" s="1"/>
  <c r="AY743" i="13"/>
  <c r="AY743" i="13" a="1"/>
  <c r="AX743" i="13"/>
  <c r="AX743" i="13" a="1"/>
  <c r="AW743" i="13" a="1"/>
  <c r="AW743" i="13" s="1"/>
  <c r="AV743" i="13" a="1"/>
  <c r="AV743" i="13" s="1"/>
  <c r="AU743" i="13" a="1"/>
  <c r="AU743" i="13" s="1"/>
  <c r="AT743" i="13" a="1"/>
  <c r="AT743" i="13" s="1"/>
  <c r="AS743" i="13" a="1"/>
  <c r="AS743" i="13" s="1"/>
  <c r="AR743" i="13" a="1"/>
  <c r="AR743" i="13" s="1"/>
  <c r="AQ743" i="13" a="1"/>
  <c r="AQ743" i="13" s="1"/>
  <c r="AP743" i="13" a="1"/>
  <c r="AP743" i="13" s="1"/>
  <c r="AO743" i="13" a="1"/>
  <c r="AO743" i="13" s="1"/>
  <c r="AN743" i="13" a="1"/>
  <c r="AN743" i="13" s="1"/>
  <c r="AM743" i="13" a="1"/>
  <c r="AM743" i="13" s="1"/>
  <c r="AL743" i="13" a="1"/>
  <c r="AL743" i="13" s="1"/>
  <c r="AK743" i="13" a="1"/>
  <c r="AK743" i="13" s="1"/>
  <c r="AJ743" i="13" a="1"/>
  <c r="AJ743" i="13" s="1"/>
  <c r="AI743" i="13" a="1"/>
  <c r="AI743" i="13" s="1"/>
  <c r="AH743" i="13" a="1"/>
  <c r="AH743" i="13" s="1"/>
  <c r="AG743" i="13" a="1"/>
  <c r="AG743" i="13" s="1"/>
  <c r="AF743" i="13" a="1"/>
  <c r="AF743" i="13" s="1"/>
  <c r="AE743" i="13"/>
  <c r="AE743" i="13" a="1"/>
  <c r="AD743" i="13" a="1"/>
  <c r="AD743" i="13" s="1"/>
  <c r="AC743" i="13" a="1"/>
  <c r="AC743" i="13" s="1"/>
  <c r="AB743" i="13" a="1"/>
  <c r="AB743" i="13" s="1"/>
  <c r="AA743" i="13" a="1"/>
  <c r="AA743" i="13" s="1"/>
  <c r="Z743" i="13" a="1"/>
  <c r="Z743" i="13" s="1"/>
  <c r="Y743" i="13" a="1"/>
  <c r="Y743" i="13" s="1"/>
  <c r="X743" i="13" a="1"/>
  <c r="X743" i="13" s="1"/>
  <c r="W743" i="13" a="1"/>
  <c r="W743" i="13" s="1"/>
  <c r="V743" i="13" a="1"/>
  <c r="V743" i="13" s="1"/>
  <c r="U743" i="13" a="1"/>
  <c r="U743" i="13" s="1"/>
  <c r="T743" i="13" a="1"/>
  <c r="T743" i="13" s="1"/>
  <c r="S743" i="13"/>
  <c r="S743" i="13" a="1"/>
  <c r="R743" i="13" a="1"/>
  <c r="R743" i="13" s="1"/>
  <c r="Q743" i="13" a="1"/>
  <c r="Q743" i="13" s="1"/>
  <c r="P743" i="13" a="1"/>
  <c r="P743" i="13" s="1"/>
  <c r="O743" i="13" a="1"/>
  <c r="O743" i="13" s="1"/>
  <c r="N743" i="13" a="1"/>
  <c r="N743" i="13" s="1"/>
  <c r="M743" i="13" a="1"/>
  <c r="M743" i="13" s="1"/>
  <c r="L743" i="13" a="1"/>
  <c r="L743" i="13" s="1"/>
  <c r="K743" i="13" a="1"/>
  <c r="K743" i="13" s="1"/>
  <c r="BQ742" i="13" a="1"/>
  <c r="BQ742" i="13" s="1"/>
  <c r="BP742" i="13" a="1"/>
  <c r="BP742" i="13" s="1"/>
  <c r="BO742" i="13" a="1"/>
  <c r="BO742" i="13" s="1"/>
  <c r="BN742" i="13" a="1"/>
  <c r="BN742" i="13" s="1"/>
  <c r="BM742" i="13" a="1"/>
  <c r="BM742" i="13" s="1"/>
  <c r="BL742" i="13" a="1"/>
  <c r="BL742" i="13" s="1"/>
  <c r="BK742" i="13" a="1"/>
  <c r="BK742" i="13" s="1"/>
  <c r="BJ742" i="13" a="1"/>
  <c r="BJ742" i="13" s="1"/>
  <c r="BI742" i="13" a="1"/>
  <c r="BI742" i="13" s="1"/>
  <c r="BH742" i="13" a="1"/>
  <c r="BH742" i="13" s="1"/>
  <c r="BG742" i="13" a="1"/>
  <c r="BG742" i="13" s="1"/>
  <c r="BF742" i="13"/>
  <c r="BF742" i="13" a="1"/>
  <c r="BE742" i="13" a="1"/>
  <c r="BE742" i="13" s="1"/>
  <c r="BD742" i="13" a="1"/>
  <c r="BD742" i="13" s="1"/>
  <c r="BC742" i="13" a="1"/>
  <c r="BC742" i="13" s="1"/>
  <c r="BB742" i="13" a="1"/>
  <c r="BB742" i="13" s="1"/>
  <c r="BA742" i="13" a="1"/>
  <c r="BA742" i="13" s="1"/>
  <c r="AZ742" i="13"/>
  <c r="AZ742" i="13" a="1"/>
  <c r="AY742" i="13" a="1"/>
  <c r="AY742" i="13" s="1"/>
  <c r="AX742" i="13" a="1"/>
  <c r="AX742" i="13" s="1"/>
  <c r="AW742" i="13" a="1"/>
  <c r="AW742" i="13" s="1"/>
  <c r="AV742" i="13"/>
  <c r="AV742" i="13" a="1"/>
  <c r="AU742" i="13" a="1"/>
  <c r="AU742" i="13" s="1"/>
  <c r="AT742" i="13" a="1"/>
  <c r="AT742" i="13" s="1"/>
  <c r="AS742" i="13" a="1"/>
  <c r="AS742" i="13" s="1"/>
  <c r="AR742" i="13" a="1"/>
  <c r="AR742" i="13" s="1"/>
  <c r="AQ742" i="13" a="1"/>
  <c r="AQ742" i="13" s="1"/>
  <c r="AP742" i="13" a="1"/>
  <c r="AP742" i="13" s="1"/>
  <c r="AO742" i="13" a="1"/>
  <c r="AO742" i="13" s="1"/>
  <c r="AN742" i="13"/>
  <c r="AN742" i="13" a="1"/>
  <c r="AM742" i="13" a="1"/>
  <c r="AM742" i="13" s="1"/>
  <c r="AL742" i="13"/>
  <c r="AL742" i="13" a="1"/>
  <c r="AK742" i="13" a="1"/>
  <c r="AK742" i="13" s="1"/>
  <c r="AJ742" i="13" a="1"/>
  <c r="AJ742" i="13" s="1"/>
  <c r="AI742" i="13" a="1"/>
  <c r="AI742" i="13" s="1"/>
  <c r="AH742" i="13"/>
  <c r="AH742" i="13" a="1"/>
  <c r="AG742" i="13" a="1"/>
  <c r="AG742" i="13" s="1"/>
  <c r="AF742" i="13" a="1"/>
  <c r="AF742" i="13" s="1"/>
  <c r="AE742" i="13" a="1"/>
  <c r="AE742" i="13" s="1"/>
  <c r="AD742" i="13" a="1"/>
  <c r="AD742" i="13" s="1"/>
  <c r="AC742" i="13" a="1"/>
  <c r="AC742" i="13" s="1"/>
  <c r="AB742" i="13" a="1"/>
  <c r="AB742" i="13" s="1"/>
  <c r="AA742" i="13" a="1"/>
  <c r="AA742" i="13" s="1"/>
  <c r="Z742" i="13" a="1"/>
  <c r="Z742" i="13" s="1"/>
  <c r="Y742" i="13" a="1"/>
  <c r="Y742" i="13" s="1"/>
  <c r="X742" i="13" a="1"/>
  <c r="X742" i="13" s="1"/>
  <c r="W742" i="13" a="1"/>
  <c r="W742" i="13" s="1"/>
  <c r="V742" i="13" a="1"/>
  <c r="V742" i="13" s="1"/>
  <c r="U742" i="13" a="1"/>
  <c r="U742" i="13" s="1"/>
  <c r="T742" i="13" a="1"/>
  <c r="T742" i="13" s="1"/>
  <c r="S742" i="13" a="1"/>
  <c r="S742" i="13" s="1"/>
  <c r="R742" i="13" a="1"/>
  <c r="R742" i="13" s="1"/>
  <c r="Q742" i="13" a="1"/>
  <c r="Q742" i="13" s="1"/>
  <c r="P742" i="13"/>
  <c r="P742" i="13" a="1"/>
  <c r="O742" i="13" a="1"/>
  <c r="O742" i="13" s="1"/>
  <c r="N742" i="13" a="1"/>
  <c r="N742" i="13" s="1"/>
  <c r="M742" i="13" a="1"/>
  <c r="M742" i="13" s="1"/>
  <c r="L742" i="13" a="1"/>
  <c r="L742" i="13" s="1"/>
  <c r="K742" i="13" a="1"/>
  <c r="K742" i="13" s="1"/>
  <c r="BQ741" i="13" a="1"/>
  <c r="BQ741" i="13" s="1"/>
  <c r="BP741" i="13"/>
  <c r="BP741" i="13" a="1"/>
  <c r="BO741" i="13" a="1"/>
  <c r="BO741" i="13" s="1"/>
  <c r="BN741" i="13" a="1"/>
  <c r="BN741" i="13" s="1"/>
  <c r="BM741" i="13" a="1"/>
  <c r="BM741" i="13" s="1"/>
  <c r="BL741" i="13" a="1"/>
  <c r="BL741" i="13" s="1"/>
  <c r="BK741" i="13" a="1"/>
  <c r="BK741" i="13" s="1"/>
  <c r="BJ741" i="13" a="1"/>
  <c r="BJ741" i="13" s="1"/>
  <c r="BI741" i="13" a="1"/>
  <c r="BI741" i="13" s="1"/>
  <c r="BH741" i="13" a="1"/>
  <c r="BH741" i="13" s="1"/>
  <c r="BG741" i="13" a="1"/>
  <c r="BG741" i="13" s="1"/>
  <c r="BF741" i="13" a="1"/>
  <c r="BF741" i="13" s="1"/>
  <c r="BE741" i="13" a="1"/>
  <c r="BE741" i="13" s="1"/>
  <c r="BD741" i="13"/>
  <c r="BD741" i="13" a="1"/>
  <c r="BC741" i="13" a="1"/>
  <c r="BC741" i="13" s="1"/>
  <c r="BB741" i="13" a="1"/>
  <c r="BB741" i="13" s="1"/>
  <c r="BA741" i="13" a="1"/>
  <c r="BA741" i="13" s="1"/>
  <c r="AZ741" i="13" a="1"/>
  <c r="AZ741" i="13" s="1"/>
  <c r="AY741" i="13"/>
  <c r="AY741" i="13" a="1"/>
  <c r="AX741" i="13"/>
  <c r="AX741" i="13" a="1"/>
  <c r="AW741" i="13" a="1"/>
  <c r="AW741" i="13" s="1"/>
  <c r="AV741" i="13" a="1"/>
  <c r="AV741" i="13" s="1"/>
  <c r="AU741" i="13" a="1"/>
  <c r="AU741" i="13" s="1"/>
  <c r="AT741" i="13" a="1"/>
  <c r="AT741" i="13" s="1"/>
  <c r="AS741" i="13" a="1"/>
  <c r="AS741" i="13" s="1"/>
  <c r="AR741" i="13" a="1"/>
  <c r="AR741" i="13" s="1"/>
  <c r="AQ741" i="13" a="1"/>
  <c r="AQ741" i="13" s="1"/>
  <c r="AP741" i="13" a="1"/>
  <c r="AP741" i="13" s="1"/>
  <c r="AO741" i="13" a="1"/>
  <c r="AO741" i="13" s="1"/>
  <c r="AN741" i="13" a="1"/>
  <c r="AN741" i="13" s="1"/>
  <c r="AM741" i="13" a="1"/>
  <c r="AM741" i="13" s="1"/>
  <c r="AL741" i="13"/>
  <c r="AL741" i="13" a="1"/>
  <c r="AK741" i="13"/>
  <c r="AK741" i="13" a="1"/>
  <c r="AJ741" i="13" a="1"/>
  <c r="AJ741" i="13" s="1"/>
  <c r="AI741" i="13" a="1"/>
  <c r="AI741" i="13" s="1"/>
  <c r="AH741" i="13" a="1"/>
  <c r="AH741" i="13" s="1"/>
  <c r="AG741" i="13" a="1"/>
  <c r="AG741" i="13" s="1"/>
  <c r="AF741" i="13" a="1"/>
  <c r="AF741" i="13" s="1"/>
  <c r="AE741" i="13" a="1"/>
  <c r="AE741" i="13" s="1"/>
  <c r="AD741" i="13" a="1"/>
  <c r="AD741" i="13" s="1"/>
  <c r="AC741" i="13"/>
  <c r="AC741" i="13" a="1"/>
  <c r="AB741" i="13" a="1"/>
  <c r="AB741" i="13" s="1"/>
  <c r="AA741" i="13" a="1"/>
  <c r="AA741" i="13" s="1"/>
  <c r="Z741" i="13"/>
  <c r="Z741" i="13" a="1"/>
  <c r="Y741" i="13" a="1"/>
  <c r="Y741" i="13" s="1"/>
  <c r="X741" i="13" a="1"/>
  <c r="X741" i="13" s="1"/>
  <c r="W741" i="13" a="1"/>
  <c r="W741" i="13" s="1"/>
  <c r="V741" i="13" a="1"/>
  <c r="V741" i="13" s="1"/>
  <c r="U741" i="13" a="1"/>
  <c r="U741" i="13" s="1"/>
  <c r="T741" i="13" a="1"/>
  <c r="T741" i="13" s="1"/>
  <c r="S741" i="13" a="1"/>
  <c r="S741" i="13" s="1"/>
  <c r="R741" i="13" a="1"/>
  <c r="R741" i="13" s="1"/>
  <c r="Q741" i="13" a="1"/>
  <c r="Q741" i="13" s="1"/>
  <c r="P741" i="13" a="1"/>
  <c r="P741" i="13" s="1"/>
  <c r="O741" i="13" a="1"/>
  <c r="O741" i="13" s="1"/>
  <c r="N741" i="13" a="1"/>
  <c r="N741" i="13" s="1"/>
  <c r="M741" i="13" a="1"/>
  <c r="M741" i="13" s="1"/>
  <c r="L741" i="13" a="1"/>
  <c r="L741" i="13" s="1"/>
  <c r="K741" i="13" a="1"/>
  <c r="K741" i="13" s="1"/>
  <c r="BQ740" i="13" a="1"/>
  <c r="BQ740" i="13" s="1"/>
  <c r="BP740" i="13" a="1"/>
  <c r="BP740" i="13" s="1"/>
  <c r="BO740" i="13" a="1"/>
  <c r="BO740" i="13" s="1"/>
  <c r="BN740" i="13" a="1"/>
  <c r="BN740" i="13" s="1"/>
  <c r="BM740" i="13" a="1"/>
  <c r="BM740" i="13" s="1"/>
  <c r="BL740" i="13" a="1"/>
  <c r="BL740" i="13" s="1"/>
  <c r="BK740" i="13" a="1"/>
  <c r="BK740" i="13" s="1"/>
  <c r="BJ740" i="13" a="1"/>
  <c r="BJ740" i="13" s="1"/>
  <c r="BI740" i="13" a="1"/>
  <c r="BI740" i="13" s="1"/>
  <c r="BH740" i="13" a="1"/>
  <c r="BH740" i="13" s="1"/>
  <c r="BG740" i="13" a="1"/>
  <c r="BG740" i="13" s="1"/>
  <c r="BF740" i="13" a="1"/>
  <c r="BF740" i="13" s="1"/>
  <c r="BE740" i="13" a="1"/>
  <c r="BE740" i="13" s="1"/>
  <c r="BD740" i="13" a="1"/>
  <c r="BD740" i="13" s="1"/>
  <c r="BC740" i="13" a="1"/>
  <c r="BC740" i="13" s="1"/>
  <c r="BB740" i="13" a="1"/>
  <c r="BB740" i="13" s="1"/>
  <c r="BA740" i="13" a="1"/>
  <c r="BA740" i="13" s="1"/>
  <c r="AZ740" i="13" a="1"/>
  <c r="AZ740" i="13" s="1"/>
  <c r="AY740" i="13" a="1"/>
  <c r="AY740" i="13" s="1"/>
  <c r="AX740" i="13" a="1"/>
  <c r="AX740" i="13" s="1"/>
  <c r="AW740" i="13" a="1"/>
  <c r="AW740" i="13" s="1"/>
  <c r="AV740" i="13"/>
  <c r="AV740" i="13" a="1"/>
  <c r="AU740" i="13" a="1"/>
  <c r="AU740" i="13" s="1"/>
  <c r="AT740" i="13" a="1"/>
  <c r="AT740" i="13" s="1"/>
  <c r="AS740" i="13" a="1"/>
  <c r="AS740" i="13" s="1"/>
  <c r="AR740" i="13" a="1"/>
  <c r="AR740" i="13" s="1"/>
  <c r="AQ740" i="13" a="1"/>
  <c r="AQ740" i="13" s="1"/>
  <c r="AP740" i="13" a="1"/>
  <c r="AP740" i="13" s="1"/>
  <c r="AO740" i="13" a="1"/>
  <c r="AO740" i="13" s="1"/>
  <c r="AN740" i="13" a="1"/>
  <c r="AN740" i="13" s="1"/>
  <c r="AM740" i="13" a="1"/>
  <c r="AM740" i="13" s="1"/>
  <c r="AL740" i="13" a="1"/>
  <c r="AL740" i="13" s="1"/>
  <c r="AK740" i="13" a="1"/>
  <c r="AK740" i="13" s="1"/>
  <c r="AJ740" i="13" a="1"/>
  <c r="AJ740" i="13" s="1"/>
  <c r="AI740" i="13" a="1"/>
  <c r="AI740" i="13" s="1"/>
  <c r="AH740" i="13" a="1"/>
  <c r="AH740" i="13" s="1"/>
  <c r="AG740" i="13" a="1"/>
  <c r="AG740" i="13" s="1"/>
  <c r="AF740" i="13" a="1"/>
  <c r="AF740" i="13" s="1"/>
  <c r="AE740" i="13" a="1"/>
  <c r="AE740" i="13" s="1"/>
  <c r="AD740" i="13" a="1"/>
  <c r="AD740" i="13" s="1"/>
  <c r="AC740" i="13" a="1"/>
  <c r="AC740" i="13" s="1"/>
  <c r="AB740" i="13" a="1"/>
  <c r="AB740" i="13" s="1"/>
  <c r="AA740" i="13"/>
  <c r="AA740" i="13" a="1"/>
  <c r="Z740" i="13" a="1"/>
  <c r="Z740" i="13" s="1"/>
  <c r="Y740" i="13" a="1"/>
  <c r="Y740" i="13" s="1"/>
  <c r="X740" i="13" a="1"/>
  <c r="X740" i="13" s="1"/>
  <c r="W740" i="13" a="1"/>
  <c r="W740" i="13" s="1"/>
  <c r="V740" i="13" a="1"/>
  <c r="V740" i="13" s="1"/>
  <c r="U740" i="13" a="1"/>
  <c r="U740" i="13" s="1"/>
  <c r="T740" i="13" a="1"/>
  <c r="T740" i="13" s="1"/>
  <c r="S740" i="13" a="1"/>
  <c r="S740" i="13" s="1"/>
  <c r="R740" i="13" a="1"/>
  <c r="R740" i="13" s="1"/>
  <c r="Q740" i="13" a="1"/>
  <c r="Q740" i="13" s="1"/>
  <c r="P740" i="13" a="1"/>
  <c r="P740" i="13" s="1"/>
  <c r="O740" i="13" a="1"/>
  <c r="O740" i="13" s="1"/>
  <c r="N740" i="13" a="1"/>
  <c r="N740" i="13" s="1"/>
  <c r="M740" i="13" a="1"/>
  <c r="M740" i="13" s="1"/>
  <c r="L740" i="13" a="1"/>
  <c r="L740" i="13" s="1"/>
  <c r="K740" i="13" a="1"/>
  <c r="K740" i="13" s="1"/>
  <c r="BQ739" i="13" a="1"/>
  <c r="BQ739" i="13" s="1"/>
  <c r="BP739" i="13" a="1"/>
  <c r="BP739" i="13" s="1"/>
  <c r="BO739" i="13" a="1"/>
  <c r="BO739" i="13" s="1"/>
  <c r="BN739" i="13" a="1"/>
  <c r="BN739" i="13" s="1"/>
  <c r="BM739" i="13" a="1"/>
  <c r="BM739" i="13" s="1"/>
  <c r="BL739" i="13" a="1"/>
  <c r="BL739" i="13" s="1"/>
  <c r="BK739" i="13" a="1"/>
  <c r="BK739" i="13" s="1"/>
  <c r="BJ739" i="13"/>
  <c r="BJ739" i="13" a="1"/>
  <c r="BI739" i="13" a="1"/>
  <c r="BI739" i="13" s="1"/>
  <c r="BH739" i="13" a="1"/>
  <c r="BH739" i="13" s="1"/>
  <c r="BG739" i="13" a="1"/>
  <c r="BG739" i="13" s="1"/>
  <c r="BF739" i="13" a="1"/>
  <c r="BF739" i="13" s="1"/>
  <c r="BE739" i="13"/>
  <c r="BE739" i="13" a="1"/>
  <c r="BD739" i="13" a="1"/>
  <c r="BD739" i="13" s="1"/>
  <c r="BC739" i="13" a="1"/>
  <c r="BC739" i="13" s="1"/>
  <c r="BB739" i="13" a="1"/>
  <c r="BB739" i="13" s="1"/>
  <c r="BA739" i="13" a="1"/>
  <c r="BA739" i="13" s="1"/>
  <c r="AZ739" i="13" a="1"/>
  <c r="AZ739" i="13" s="1"/>
  <c r="AY739" i="13" a="1"/>
  <c r="AY739" i="13" s="1"/>
  <c r="AX739" i="13" a="1"/>
  <c r="AX739" i="13" s="1"/>
  <c r="AW739" i="13" a="1"/>
  <c r="AW739" i="13" s="1"/>
  <c r="AV739" i="13" a="1"/>
  <c r="AV739" i="13" s="1"/>
  <c r="AU739" i="13" a="1"/>
  <c r="AU739" i="13" s="1"/>
  <c r="AT739" i="13" a="1"/>
  <c r="AT739" i="13" s="1"/>
  <c r="AS739" i="13" a="1"/>
  <c r="AS739" i="13" s="1"/>
  <c r="AR739" i="13" a="1"/>
  <c r="AR739" i="13" s="1"/>
  <c r="AQ739" i="13"/>
  <c r="AQ739" i="13" a="1"/>
  <c r="AP739" i="13" a="1"/>
  <c r="AP739" i="13" s="1"/>
  <c r="AO739" i="13" a="1"/>
  <c r="AO739" i="13" s="1"/>
  <c r="AN739" i="13" a="1"/>
  <c r="AN739" i="13" s="1"/>
  <c r="AM739" i="13" a="1"/>
  <c r="AM739" i="13" s="1"/>
  <c r="AL739" i="13" a="1"/>
  <c r="AL739" i="13" s="1"/>
  <c r="AK739" i="13"/>
  <c r="AK739" i="13" a="1"/>
  <c r="AJ739" i="13" a="1"/>
  <c r="AJ739" i="13" s="1"/>
  <c r="AI739" i="13" a="1"/>
  <c r="AI739" i="13" s="1"/>
  <c r="AH739" i="13" a="1"/>
  <c r="AH739" i="13" s="1"/>
  <c r="AG739" i="13" a="1"/>
  <c r="AG739" i="13" s="1"/>
  <c r="AF739" i="13" a="1"/>
  <c r="AF739" i="13" s="1"/>
  <c r="AE739" i="13" a="1"/>
  <c r="AE739" i="13" s="1"/>
  <c r="AD739" i="13" a="1"/>
  <c r="AD739" i="13" s="1"/>
  <c r="AC739" i="13" a="1"/>
  <c r="AC739" i="13" s="1"/>
  <c r="AB739" i="13" a="1"/>
  <c r="AB739" i="13" s="1"/>
  <c r="AA739" i="13" a="1"/>
  <c r="AA739" i="13" s="1"/>
  <c r="Z739" i="13"/>
  <c r="Z739" i="13" a="1"/>
  <c r="Y739" i="13" a="1"/>
  <c r="Y739" i="13" s="1"/>
  <c r="X739" i="13" a="1"/>
  <c r="X739" i="13" s="1"/>
  <c r="W739" i="13"/>
  <c r="W739" i="13" a="1"/>
  <c r="V739" i="13" a="1"/>
  <c r="V739" i="13" s="1"/>
  <c r="U739" i="13" a="1"/>
  <c r="U739" i="13" s="1"/>
  <c r="T739" i="13" a="1"/>
  <c r="T739" i="13" s="1"/>
  <c r="S739" i="13" a="1"/>
  <c r="S739" i="13" s="1"/>
  <c r="R739" i="13"/>
  <c r="R739" i="13" a="1"/>
  <c r="Q739" i="13" a="1"/>
  <c r="Q739" i="13" s="1"/>
  <c r="P739" i="13" a="1"/>
  <c r="P739" i="13" s="1"/>
  <c r="O739" i="13" a="1"/>
  <c r="O739" i="13" s="1"/>
  <c r="N739" i="13"/>
  <c r="N739" i="13" a="1"/>
  <c r="M739" i="13" a="1"/>
  <c r="M739" i="13" s="1"/>
  <c r="L739" i="13" a="1"/>
  <c r="L739" i="13" s="1"/>
  <c r="K739" i="13" a="1"/>
  <c r="K739" i="13" s="1"/>
  <c r="BQ738" i="13" a="1"/>
  <c r="BQ738" i="13" s="1"/>
  <c r="BP738" i="13" a="1"/>
  <c r="BP738" i="13" s="1"/>
  <c r="BO738" i="13"/>
  <c r="BO738" i="13" a="1"/>
  <c r="BN738" i="13" a="1"/>
  <c r="BN738" i="13" s="1"/>
  <c r="BM738" i="13" a="1"/>
  <c r="BM738" i="13" s="1"/>
  <c r="BL738" i="13" a="1"/>
  <c r="BL738" i="13" s="1"/>
  <c r="BK738" i="13" a="1"/>
  <c r="BK738" i="13" s="1"/>
  <c r="BJ738" i="13" a="1"/>
  <c r="BJ738" i="13" s="1"/>
  <c r="BI738" i="13" a="1"/>
  <c r="BI738" i="13" s="1"/>
  <c r="BH738" i="13" a="1"/>
  <c r="BH738" i="13" s="1"/>
  <c r="BG738" i="13" a="1"/>
  <c r="BG738" i="13" s="1"/>
  <c r="BF738" i="13" a="1"/>
  <c r="BF738" i="13" s="1"/>
  <c r="BE738" i="13" a="1"/>
  <c r="BE738" i="13" s="1"/>
  <c r="BD738" i="13"/>
  <c r="BD738" i="13" a="1"/>
  <c r="BC738" i="13" a="1"/>
  <c r="BC738" i="13" s="1"/>
  <c r="BB738" i="13" a="1"/>
  <c r="BB738" i="13" s="1"/>
  <c r="BA738" i="13" a="1"/>
  <c r="BA738" i="13" s="1"/>
  <c r="AZ738" i="13" a="1"/>
  <c r="AZ738" i="13" s="1"/>
  <c r="AY738" i="13" a="1"/>
  <c r="AY738" i="13" s="1"/>
  <c r="AX738" i="13" a="1"/>
  <c r="AX738" i="13" s="1"/>
  <c r="AW738" i="13" a="1"/>
  <c r="AW738" i="13" s="1"/>
  <c r="AV738" i="13"/>
  <c r="AV738" i="13" a="1"/>
  <c r="AU738" i="13" a="1"/>
  <c r="AU738" i="13" s="1"/>
  <c r="AT738" i="13" a="1"/>
  <c r="AT738" i="13" s="1"/>
  <c r="AS738" i="13" a="1"/>
  <c r="AS738" i="13" s="1"/>
  <c r="AR738" i="13"/>
  <c r="AR738" i="13" a="1"/>
  <c r="AQ738" i="13" a="1"/>
  <c r="AQ738" i="13" s="1"/>
  <c r="AP738" i="13" a="1"/>
  <c r="AP738" i="13" s="1"/>
  <c r="AO738" i="13" a="1"/>
  <c r="AO738" i="13" s="1"/>
  <c r="AN738" i="13" a="1"/>
  <c r="AN738" i="13" s="1"/>
  <c r="AM738" i="13"/>
  <c r="AM738" i="13" a="1"/>
  <c r="AL738" i="13" a="1"/>
  <c r="AL738" i="13" s="1"/>
  <c r="AK738" i="13" a="1"/>
  <c r="AK738" i="13" s="1"/>
  <c r="AJ738" i="13" a="1"/>
  <c r="AJ738" i="13" s="1"/>
  <c r="AI738" i="13" a="1"/>
  <c r="AI738" i="13" s="1"/>
  <c r="AH738" i="13" a="1"/>
  <c r="AH738" i="13" s="1"/>
  <c r="AG738" i="13"/>
  <c r="AG738" i="13" a="1"/>
  <c r="AF738" i="13" a="1"/>
  <c r="AF738" i="13" s="1"/>
  <c r="AE738" i="13" a="1"/>
  <c r="AE738" i="13" s="1"/>
  <c r="AD738" i="13" a="1"/>
  <c r="AD738" i="13" s="1"/>
  <c r="AC738" i="13" a="1"/>
  <c r="AC738" i="13" s="1"/>
  <c r="AB738" i="13" a="1"/>
  <c r="AB738" i="13" s="1"/>
  <c r="AA738" i="13" a="1"/>
  <c r="AA738" i="13" s="1"/>
  <c r="Z738" i="13" a="1"/>
  <c r="Z738" i="13" s="1"/>
  <c r="Y738" i="13" a="1"/>
  <c r="Y738" i="13" s="1"/>
  <c r="X738" i="13" a="1"/>
  <c r="X738" i="13" s="1"/>
  <c r="W738" i="13" a="1"/>
  <c r="W738" i="13" s="1"/>
  <c r="V738" i="13" a="1"/>
  <c r="V738" i="13" s="1"/>
  <c r="U738" i="13"/>
  <c r="U738" i="13" a="1"/>
  <c r="T738" i="13" a="1"/>
  <c r="T738" i="13" s="1"/>
  <c r="S738" i="13" a="1"/>
  <c r="S738" i="13" s="1"/>
  <c r="R738" i="13" a="1"/>
  <c r="R738" i="13" s="1"/>
  <c r="Q738" i="13" a="1"/>
  <c r="Q738" i="13" s="1"/>
  <c r="P738" i="13"/>
  <c r="P738" i="13" a="1"/>
  <c r="O738" i="13"/>
  <c r="O738" i="13" a="1"/>
  <c r="N738" i="13" a="1"/>
  <c r="N738" i="13" s="1"/>
  <c r="M738" i="13" a="1"/>
  <c r="M738" i="13" s="1"/>
  <c r="L738" i="13" a="1"/>
  <c r="L738" i="13" s="1"/>
  <c r="K738" i="13" a="1"/>
  <c r="K738" i="13" s="1"/>
  <c r="BQ737" i="13"/>
  <c r="BQ737" i="13" a="1"/>
  <c r="BP737" i="13" a="1"/>
  <c r="BP737" i="13" s="1"/>
  <c r="BO737" i="13" a="1"/>
  <c r="BO737" i="13" s="1"/>
  <c r="BN737" i="13" a="1"/>
  <c r="BN737" i="13" s="1"/>
  <c r="BM737" i="13" a="1"/>
  <c r="BM737" i="13" s="1"/>
  <c r="BL737" i="13" a="1"/>
  <c r="BL737" i="13" s="1"/>
  <c r="BK737" i="13"/>
  <c r="BK737" i="13" a="1"/>
  <c r="BJ737" i="13" a="1"/>
  <c r="BJ737" i="13" s="1"/>
  <c r="BI737" i="13" a="1"/>
  <c r="BI737" i="13" s="1"/>
  <c r="BH737" i="13" a="1"/>
  <c r="BH737" i="13" s="1"/>
  <c r="BG737" i="13" a="1"/>
  <c r="BG737" i="13" s="1"/>
  <c r="BF737" i="13" a="1"/>
  <c r="BF737" i="13" s="1"/>
  <c r="BE737" i="13" a="1"/>
  <c r="BE737" i="13" s="1"/>
  <c r="BD737" i="13" a="1"/>
  <c r="BD737" i="13" s="1"/>
  <c r="BC737" i="13" a="1"/>
  <c r="BC737" i="13" s="1"/>
  <c r="BB737" i="13" a="1"/>
  <c r="BB737" i="13" s="1"/>
  <c r="BA737" i="13" a="1"/>
  <c r="BA737" i="13" s="1"/>
  <c r="AZ737" i="13" a="1"/>
  <c r="AZ737" i="13" s="1"/>
  <c r="AY737" i="13"/>
  <c r="AY737" i="13" a="1"/>
  <c r="AX737" i="13" a="1"/>
  <c r="AX737" i="13" s="1"/>
  <c r="AW737" i="13" a="1"/>
  <c r="AW737" i="13" s="1"/>
  <c r="AV737" i="13" a="1"/>
  <c r="AV737" i="13" s="1"/>
  <c r="AU737" i="13" a="1"/>
  <c r="AU737" i="13" s="1"/>
  <c r="AT737" i="13"/>
  <c r="AT737" i="13" a="1"/>
  <c r="AS737" i="13"/>
  <c r="AS737" i="13" a="1"/>
  <c r="AR737" i="13" a="1"/>
  <c r="AR737" i="13" s="1"/>
  <c r="AQ737" i="13" a="1"/>
  <c r="AQ737" i="13" s="1"/>
  <c r="AP737" i="13" a="1"/>
  <c r="AP737" i="13" s="1"/>
  <c r="AO737" i="13" a="1"/>
  <c r="AO737" i="13" s="1"/>
  <c r="AN737" i="13" a="1"/>
  <c r="AN737" i="13" s="1"/>
  <c r="AM737" i="13"/>
  <c r="AM737" i="13" a="1"/>
  <c r="AL737" i="13" a="1"/>
  <c r="AL737" i="13" s="1"/>
  <c r="AK737" i="13" a="1"/>
  <c r="AK737" i="13" s="1"/>
  <c r="AJ737" i="13" a="1"/>
  <c r="AJ737" i="13" s="1"/>
  <c r="AI737" i="13" a="1"/>
  <c r="AI737" i="13" s="1"/>
  <c r="AH737" i="13" a="1"/>
  <c r="AH737" i="13" s="1"/>
  <c r="AG737" i="13"/>
  <c r="AG737" i="13" a="1"/>
  <c r="AF737" i="13" a="1"/>
  <c r="AF737" i="13" s="1"/>
  <c r="AE737" i="13" a="1"/>
  <c r="AE737" i="13" s="1"/>
  <c r="AD737" i="13" a="1"/>
  <c r="AD737" i="13" s="1"/>
  <c r="AC737" i="13" a="1"/>
  <c r="AC737" i="13" s="1"/>
  <c r="AB737" i="13" a="1"/>
  <c r="AB737" i="13" s="1"/>
  <c r="AA737" i="13" a="1"/>
  <c r="AA737" i="13" s="1"/>
  <c r="Z737" i="13" a="1"/>
  <c r="Z737" i="13" s="1"/>
  <c r="Y737" i="13" a="1"/>
  <c r="Y737" i="13" s="1"/>
  <c r="X737" i="13" a="1"/>
  <c r="X737" i="13" s="1"/>
  <c r="W737" i="13" a="1"/>
  <c r="W737" i="13" s="1"/>
  <c r="V737" i="13"/>
  <c r="V737" i="13" a="1"/>
  <c r="U737" i="13" a="1"/>
  <c r="U737" i="13" s="1"/>
  <c r="T737" i="13" a="1"/>
  <c r="T737" i="13" s="1"/>
  <c r="S737" i="13" a="1"/>
  <c r="S737" i="13" s="1"/>
  <c r="R737" i="13" a="1"/>
  <c r="R737" i="13" s="1"/>
  <c r="Q737" i="13" a="1"/>
  <c r="Q737" i="13" s="1"/>
  <c r="P737" i="13" a="1"/>
  <c r="P737" i="13" s="1"/>
  <c r="O737" i="13" a="1"/>
  <c r="O737" i="13" s="1"/>
  <c r="N737" i="13"/>
  <c r="N737" i="13" a="1"/>
  <c r="M737" i="13" a="1"/>
  <c r="M737" i="13" s="1"/>
  <c r="L737" i="13" a="1"/>
  <c r="L737" i="13" s="1"/>
  <c r="K737" i="13" a="1"/>
  <c r="K737" i="13" s="1"/>
  <c r="BQ736" i="13"/>
  <c r="BQ736" i="13" a="1"/>
  <c r="BP736" i="13" a="1"/>
  <c r="BP736" i="13" s="1"/>
  <c r="BO736" i="13" a="1"/>
  <c r="BO736" i="13" s="1"/>
  <c r="BN736" i="13" a="1"/>
  <c r="BN736" i="13" s="1"/>
  <c r="BM736" i="13" a="1"/>
  <c r="BM736" i="13" s="1"/>
  <c r="BL736" i="13" a="1"/>
  <c r="BL736" i="13" s="1"/>
  <c r="BK736" i="13"/>
  <c r="BK736" i="13" a="1"/>
  <c r="BJ736" i="13" a="1"/>
  <c r="BJ736" i="13" s="1"/>
  <c r="BI736" i="13" a="1"/>
  <c r="BI736" i="13" s="1"/>
  <c r="BH736" i="13" a="1"/>
  <c r="BH736" i="13" s="1"/>
  <c r="BG736" i="13" a="1"/>
  <c r="BG736" i="13" s="1"/>
  <c r="BF736" i="13" a="1"/>
  <c r="BF736" i="13" s="1"/>
  <c r="BE736" i="13" a="1"/>
  <c r="BE736" i="13" s="1"/>
  <c r="BD736" i="13" a="1"/>
  <c r="BD736" i="13" s="1"/>
  <c r="BC736" i="13" a="1"/>
  <c r="BC736" i="13" s="1"/>
  <c r="BB736" i="13" a="1"/>
  <c r="BB736" i="13" s="1"/>
  <c r="BA736" i="13" a="1"/>
  <c r="BA736" i="13" s="1"/>
  <c r="AZ736" i="13"/>
  <c r="AZ736" i="13" a="1"/>
  <c r="AY736" i="13" a="1"/>
  <c r="AY736" i="13" s="1"/>
  <c r="AX736" i="13" a="1"/>
  <c r="AX736" i="13" s="1"/>
  <c r="AW736" i="13" a="1"/>
  <c r="AW736" i="13" s="1"/>
  <c r="AV736" i="13" a="1"/>
  <c r="AV736" i="13" s="1"/>
  <c r="AU736" i="13" a="1"/>
  <c r="AU736" i="13" s="1"/>
  <c r="AT736" i="13" a="1"/>
  <c r="AT736" i="13" s="1"/>
  <c r="AS736" i="13" a="1"/>
  <c r="AS736" i="13" s="1"/>
  <c r="AR736" i="13" a="1"/>
  <c r="AR736" i="13" s="1"/>
  <c r="AQ736" i="13" a="1"/>
  <c r="AQ736" i="13" s="1"/>
  <c r="AP736" i="13" a="1"/>
  <c r="AP736" i="13" s="1"/>
  <c r="AO736" i="13" a="1"/>
  <c r="AO736" i="13" s="1"/>
  <c r="AN736" i="13" a="1"/>
  <c r="AN736" i="13" s="1"/>
  <c r="AM736" i="13" a="1"/>
  <c r="AM736" i="13" s="1"/>
  <c r="AL736" i="13" a="1"/>
  <c r="AL736" i="13" s="1"/>
  <c r="AK736" i="13" a="1"/>
  <c r="AK736" i="13" s="1"/>
  <c r="AJ736" i="13" a="1"/>
  <c r="AJ736" i="13" s="1"/>
  <c r="AI736" i="13"/>
  <c r="AI736" i="13" a="1"/>
  <c r="AH736" i="13" a="1"/>
  <c r="AH736" i="13" s="1"/>
  <c r="AG736" i="13" a="1"/>
  <c r="AG736" i="13" s="1"/>
  <c r="AF736" i="13" a="1"/>
  <c r="AF736" i="13" s="1"/>
  <c r="AE736" i="13" a="1"/>
  <c r="AE736" i="13" s="1"/>
  <c r="AD736" i="13" a="1"/>
  <c r="AD736" i="13" s="1"/>
  <c r="AC736" i="13"/>
  <c r="AC736" i="13" a="1"/>
  <c r="AB736" i="13"/>
  <c r="AB736" i="13" a="1"/>
  <c r="AA736" i="13"/>
  <c r="AA736" i="13" a="1"/>
  <c r="Z736" i="13" a="1"/>
  <c r="Z736" i="13" s="1"/>
  <c r="Y736" i="13" a="1"/>
  <c r="Y736" i="13" s="1"/>
  <c r="X736" i="13" a="1"/>
  <c r="X736" i="13" s="1"/>
  <c r="W736" i="13" a="1"/>
  <c r="W736" i="13" s="1"/>
  <c r="V736" i="13" a="1"/>
  <c r="V736" i="13" s="1"/>
  <c r="U736" i="13" a="1"/>
  <c r="U736" i="13" s="1"/>
  <c r="T736" i="13" a="1"/>
  <c r="T736" i="13" s="1"/>
  <c r="S736" i="13"/>
  <c r="S736" i="13" a="1"/>
  <c r="R736" i="13" a="1"/>
  <c r="R736" i="13" s="1"/>
  <c r="Q736" i="13"/>
  <c r="Q736" i="13" a="1"/>
  <c r="P736" i="13" a="1"/>
  <c r="P736" i="13" s="1"/>
  <c r="O736" i="13" a="1"/>
  <c r="O736" i="13" s="1"/>
  <c r="N736" i="13" a="1"/>
  <c r="N736" i="13" s="1"/>
  <c r="M736" i="13" a="1"/>
  <c r="M736" i="13" s="1"/>
  <c r="L736" i="13"/>
  <c r="L736" i="13" a="1"/>
  <c r="K736" i="13"/>
  <c r="K736" i="13" a="1"/>
  <c r="BQ735" i="13" a="1"/>
  <c r="BQ735" i="13" s="1"/>
  <c r="BP735" i="13" a="1"/>
  <c r="BP735" i="13" s="1"/>
  <c r="BO735" i="13"/>
  <c r="BO735" i="13" a="1"/>
  <c r="BN735" i="13"/>
  <c r="BN735" i="13" a="1"/>
  <c r="BM735" i="13"/>
  <c r="BM735" i="13" a="1"/>
  <c r="BL735" i="13" a="1"/>
  <c r="BL735" i="13" s="1"/>
  <c r="BK735" i="13" a="1"/>
  <c r="BK735" i="13" s="1"/>
  <c r="BJ735" i="13" a="1"/>
  <c r="BJ735" i="13" s="1"/>
  <c r="BI735" i="13"/>
  <c r="BI735" i="13" a="1"/>
  <c r="BH735" i="13" a="1"/>
  <c r="BH735" i="13" s="1"/>
  <c r="BG735" i="13"/>
  <c r="BG735" i="13" a="1"/>
  <c r="BF735" i="13" a="1"/>
  <c r="BF735" i="13" s="1"/>
  <c r="BE735" i="13"/>
  <c r="BE735" i="13" a="1"/>
  <c r="BD735" i="13" a="1"/>
  <c r="BD735" i="13" s="1"/>
  <c r="BC735" i="13" a="1"/>
  <c r="BC735" i="13" s="1"/>
  <c r="BB735" i="13" a="1"/>
  <c r="BB735" i="13" s="1"/>
  <c r="BA735" i="13" a="1"/>
  <c r="BA735" i="13" s="1"/>
  <c r="AZ735" i="13" a="1"/>
  <c r="AZ735" i="13" s="1"/>
  <c r="AY735" i="13" a="1"/>
  <c r="AY735" i="13" s="1"/>
  <c r="AX735" i="13"/>
  <c r="AX735" i="13" a="1"/>
  <c r="AW735" i="13" a="1"/>
  <c r="AW735" i="13" s="1"/>
  <c r="AV735" i="13" a="1"/>
  <c r="AV735" i="13" s="1"/>
  <c r="AU735" i="13" a="1"/>
  <c r="AU735" i="13" s="1"/>
  <c r="AT735" i="13" a="1"/>
  <c r="AT735" i="13" s="1"/>
  <c r="AS735" i="13" a="1"/>
  <c r="AS735" i="13" s="1"/>
  <c r="AR735" i="13" a="1"/>
  <c r="AR735" i="13" s="1"/>
  <c r="AQ735" i="13" a="1"/>
  <c r="AQ735" i="13" s="1"/>
  <c r="AP735" i="13"/>
  <c r="AP735" i="13" a="1"/>
  <c r="AO735" i="13" a="1"/>
  <c r="AO735" i="13" s="1"/>
  <c r="AN735" i="13" a="1"/>
  <c r="AN735" i="13" s="1"/>
  <c r="AM735" i="13" a="1"/>
  <c r="AM735" i="13" s="1"/>
  <c r="AL735" i="13" a="1"/>
  <c r="AL735" i="13" s="1"/>
  <c r="AK735" i="13" a="1"/>
  <c r="AK735" i="13" s="1"/>
  <c r="AJ735" i="13" a="1"/>
  <c r="AJ735" i="13" s="1"/>
  <c r="AI735" i="13" a="1"/>
  <c r="AI735" i="13" s="1"/>
  <c r="AH735" i="13" a="1"/>
  <c r="AH735" i="13" s="1"/>
  <c r="AG735" i="13" a="1"/>
  <c r="AG735" i="13" s="1"/>
  <c r="AF735" i="13" a="1"/>
  <c r="AF735" i="13" s="1"/>
  <c r="AE735" i="13" a="1"/>
  <c r="AE735" i="13" s="1"/>
  <c r="AD735" i="13" a="1"/>
  <c r="AD735" i="13" s="1"/>
  <c r="AC735" i="13" a="1"/>
  <c r="AC735" i="13" s="1"/>
  <c r="AB735" i="13" a="1"/>
  <c r="AB735" i="13" s="1"/>
  <c r="AA735" i="13" a="1"/>
  <c r="AA735" i="13" s="1"/>
  <c r="Z735" i="13"/>
  <c r="Z735" i="13" a="1"/>
  <c r="Y735" i="13" a="1"/>
  <c r="Y735" i="13" s="1"/>
  <c r="X735" i="13" a="1"/>
  <c r="X735" i="13" s="1"/>
  <c r="W735" i="13" a="1"/>
  <c r="W735" i="13" s="1"/>
  <c r="V735" i="13" a="1"/>
  <c r="V735" i="13" s="1"/>
  <c r="U735" i="13" a="1"/>
  <c r="U735" i="13" s="1"/>
  <c r="T735" i="13" a="1"/>
  <c r="T735" i="13" s="1"/>
  <c r="S735" i="13" a="1"/>
  <c r="S735" i="13" s="1"/>
  <c r="R735" i="13" a="1"/>
  <c r="R735" i="13" s="1"/>
  <c r="Q735" i="13" a="1"/>
  <c r="Q735" i="13" s="1"/>
  <c r="P735" i="13" a="1"/>
  <c r="P735" i="13" s="1"/>
  <c r="O735" i="13" a="1"/>
  <c r="O735" i="13" s="1"/>
  <c r="N735" i="13"/>
  <c r="N735" i="13" a="1"/>
  <c r="M735" i="13" a="1"/>
  <c r="M735" i="13" s="1"/>
  <c r="L735" i="13" a="1"/>
  <c r="L735" i="13" s="1"/>
  <c r="K735" i="13" a="1"/>
  <c r="K735" i="13" s="1"/>
  <c r="BQ734" i="13" a="1"/>
  <c r="BQ734" i="13" s="1"/>
  <c r="BP734" i="13" a="1"/>
  <c r="BP734" i="13" s="1"/>
  <c r="BO734" i="13" a="1"/>
  <c r="BO734" i="13" s="1"/>
  <c r="BN734" i="13"/>
  <c r="BN734" i="13" a="1"/>
  <c r="BM734" i="13" a="1"/>
  <c r="BM734" i="13" s="1"/>
  <c r="BL734" i="13"/>
  <c r="BL734" i="13" a="1"/>
  <c r="BK734" i="13" a="1"/>
  <c r="BK734" i="13" s="1"/>
  <c r="BJ734" i="13" a="1"/>
  <c r="BJ734" i="13" s="1"/>
  <c r="BI734" i="13" a="1"/>
  <c r="BI734" i="13" s="1"/>
  <c r="BH734" i="13" a="1"/>
  <c r="BH734" i="13" s="1"/>
  <c r="BG734" i="13" a="1"/>
  <c r="BG734" i="13" s="1"/>
  <c r="BF734" i="13" a="1"/>
  <c r="BF734" i="13" s="1"/>
  <c r="BE734" i="13" a="1"/>
  <c r="BE734" i="13" s="1"/>
  <c r="BD734" i="13"/>
  <c r="BD734" i="13" a="1"/>
  <c r="BC734" i="13" a="1"/>
  <c r="BC734" i="13" s="1"/>
  <c r="BB734" i="13" a="1"/>
  <c r="BB734" i="13" s="1"/>
  <c r="BA734" i="13" a="1"/>
  <c r="BA734" i="13" s="1"/>
  <c r="AZ734" i="13" a="1"/>
  <c r="AZ734" i="13" s="1"/>
  <c r="AY734" i="13" a="1"/>
  <c r="AY734" i="13" s="1"/>
  <c r="AX734" i="13"/>
  <c r="AX734" i="13" a="1"/>
  <c r="AW734" i="13" a="1"/>
  <c r="AW734" i="13" s="1"/>
  <c r="AV734" i="13" a="1"/>
  <c r="AV734" i="13" s="1"/>
  <c r="AU734" i="13" a="1"/>
  <c r="AU734" i="13" s="1"/>
  <c r="AT734" i="13" a="1"/>
  <c r="AT734" i="13" s="1"/>
  <c r="AS734" i="13" a="1"/>
  <c r="AS734" i="13" s="1"/>
  <c r="AR734" i="13" a="1"/>
  <c r="AR734" i="13" s="1"/>
  <c r="AQ734" i="13" a="1"/>
  <c r="AQ734" i="13" s="1"/>
  <c r="AP734" i="13"/>
  <c r="AP734" i="13" a="1"/>
  <c r="AO734" i="13" a="1"/>
  <c r="AO734" i="13" s="1"/>
  <c r="AN734" i="13" a="1"/>
  <c r="AN734" i="13" s="1"/>
  <c r="AM734" i="13" a="1"/>
  <c r="AM734" i="13" s="1"/>
  <c r="AL734" i="13"/>
  <c r="AL734" i="13" a="1"/>
  <c r="AK734" i="13" a="1"/>
  <c r="AK734" i="13" s="1"/>
  <c r="AJ734" i="13" a="1"/>
  <c r="AJ734" i="13" s="1"/>
  <c r="AI734" i="13" a="1"/>
  <c r="AI734" i="13" s="1"/>
  <c r="AH734" i="13" a="1"/>
  <c r="AH734" i="13" s="1"/>
  <c r="AG734" i="13" a="1"/>
  <c r="AG734" i="13" s="1"/>
  <c r="AF734" i="13"/>
  <c r="AF734" i="13" a="1"/>
  <c r="AE734" i="13" a="1"/>
  <c r="AE734" i="13" s="1"/>
  <c r="AD734" i="13" a="1"/>
  <c r="AD734" i="13" s="1"/>
  <c r="AC734" i="13" a="1"/>
  <c r="AC734" i="13" s="1"/>
  <c r="AB734" i="13" a="1"/>
  <c r="AB734" i="13" s="1"/>
  <c r="AA734" i="13" a="1"/>
  <c r="AA734" i="13" s="1"/>
  <c r="Z734" i="13"/>
  <c r="Z734" i="13" a="1"/>
  <c r="Y734" i="13" a="1"/>
  <c r="Y734" i="13" s="1"/>
  <c r="X734" i="13"/>
  <c r="X734" i="13" a="1"/>
  <c r="W734" i="13" a="1"/>
  <c r="W734" i="13" s="1"/>
  <c r="V734" i="13" a="1"/>
  <c r="V734" i="13" s="1"/>
  <c r="U734" i="13" a="1"/>
  <c r="U734" i="13" s="1"/>
  <c r="T734" i="13" a="1"/>
  <c r="T734" i="13" s="1"/>
  <c r="S734" i="13" a="1"/>
  <c r="S734" i="13" s="1"/>
  <c r="R734" i="13"/>
  <c r="R734" i="13" a="1"/>
  <c r="Q734" i="13" a="1"/>
  <c r="Q734" i="13" s="1"/>
  <c r="P734" i="13" a="1"/>
  <c r="P734" i="13" s="1"/>
  <c r="O734" i="13" a="1"/>
  <c r="O734" i="13" s="1"/>
  <c r="N734" i="13" a="1"/>
  <c r="N734" i="13" s="1"/>
  <c r="M734" i="13" a="1"/>
  <c r="M734" i="13" s="1"/>
  <c r="L734" i="13" a="1"/>
  <c r="L734" i="13" s="1"/>
  <c r="K734" i="13" a="1"/>
  <c r="K734" i="13" s="1"/>
  <c r="BQ733" i="13" a="1"/>
  <c r="BQ733" i="13" s="1"/>
  <c r="BP733" i="13" a="1"/>
  <c r="BP733" i="13" s="1"/>
  <c r="BO733" i="13" a="1"/>
  <c r="BO733" i="13" s="1"/>
  <c r="BN733" i="13" a="1"/>
  <c r="BN733" i="13" s="1"/>
  <c r="BM733" i="13" a="1"/>
  <c r="BM733" i="13" s="1"/>
  <c r="BL733" i="13"/>
  <c r="BL733" i="13" a="1"/>
  <c r="BK733" i="13" a="1"/>
  <c r="BK733" i="13" s="1"/>
  <c r="BJ733" i="13" a="1"/>
  <c r="BJ733" i="13" s="1"/>
  <c r="BI733" i="13" a="1"/>
  <c r="BI733" i="13" s="1"/>
  <c r="BH733" i="13" a="1"/>
  <c r="BH733" i="13" s="1"/>
  <c r="BG733" i="13" a="1"/>
  <c r="BG733" i="13" s="1"/>
  <c r="BF733" i="13" a="1"/>
  <c r="BF733" i="13" s="1"/>
  <c r="BE733" i="13" a="1"/>
  <c r="BE733" i="13" s="1"/>
  <c r="BD733" i="13"/>
  <c r="BD733" i="13" a="1"/>
  <c r="BC733" i="13" a="1"/>
  <c r="BC733" i="13" s="1"/>
  <c r="BB733" i="13"/>
  <c r="BB733" i="13" a="1"/>
  <c r="BA733" i="13" a="1"/>
  <c r="BA733" i="13" s="1"/>
  <c r="AZ733" i="13"/>
  <c r="AZ733" i="13" a="1"/>
  <c r="AY733" i="13" a="1"/>
  <c r="AY733" i="13" s="1"/>
  <c r="AX733" i="13" a="1"/>
  <c r="AX733" i="13" s="1"/>
  <c r="AW733" i="13" a="1"/>
  <c r="AW733" i="13" s="1"/>
  <c r="AV733" i="13"/>
  <c r="AV733" i="13" a="1"/>
  <c r="AU733" i="13" a="1"/>
  <c r="AU733" i="13" s="1"/>
  <c r="AT733" i="13"/>
  <c r="AT733" i="13" a="1"/>
  <c r="AS733" i="13" a="1"/>
  <c r="AS733" i="13" s="1"/>
  <c r="AR733" i="13" a="1"/>
  <c r="AR733" i="13" s="1"/>
  <c r="AQ733" i="13" a="1"/>
  <c r="AQ733" i="13" s="1"/>
  <c r="AP733" i="13" a="1"/>
  <c r="AP733" i="13" s="1"/>
  <c r="AO733" i="13" a="1"/>
  <c r="AO733" i="13" s="1"/>
  <c r="AN733" i="13" a="1"/>
  <c r="AN733" i="13" s="1"/>
  <c r="AM733" i="13" a="1"/>
  <c r="AM733" i="13" s="1"/>
  <c r="AL733" i="13"/>
  <c r="AL733" i="13" a="1"/>
  <c r="AK733" i="13" a="1"/>
  <c r="AK733" i="13" s="1"/>
  <c r="AJ733" i="13"/>
  <c r="AJ733" i="13" a="1"/>
  <c r="AI733" i="13" a="1"/>
  <c r="AI733" i="13" s="1"/>
  <c r="AH733" i="13" a="1"/>
  <c r="AH733" i="13" s="1"/>
  <c r="AG733" i="13" a="1"/>
  <c r="AG733" i="13" s="1"/>
  <c r="AF733" i="13"/>
  <c r="AF733" i="13" a="1"/>
  <c r="AE733" i="13" a="1"/>
  <c r="AE733" i="13" s="1"/>
  <c r="AD733" i="13"/>
  <c r="AD733" i="13" a="1"/>
  <c r="AC733" i="13" a="1"/>
  <c r="AC733" i="13" s="1"/>
  <c r="AB733" i="13" a="1"/>
  <c r="AB733" i="13" s="1"/>
  <c r="AA733" i="13" a="1"/>
  <c r="AA733" i="13" s="1"/>
  <c r="Z733" i="13" a="1"/>
  <c r="Z733" i="13" s="1"/>
  <c r="Y733" i="13" a="1"/>
  <c r="Y733" i="13" s="1"/>
  <c r="X733" i="13"/>
  <c r="X733" i="13" a="1"/>
  <c r="W733" i="13" a="1"/>
  <c r="W733" i="13" s="1"/>
  <c r="V733" i="13" a="1"/>
  <c r="V733" i="13" s="1"/>
  <c r="U733" i="13" a="1"/>
  <c r="U733" i="13" s="1"/>
  <c r="T733" i="13" a="1"/>
  <c r="T733" i="13" s="1"/>
  <c r="S733" i="13" a="1"/>
  <c r="S733" i="13" s="1"/>
  <c r="R733" i="13" a="1"/>
  <c r="R733" i="13" s="1"/>
  <c r="Q733" i="13" a="1"/>
  <c r="Q733" i="13" s="1"/>
  <c r="P733" i="13" a="1"/>
  <c r="P733" i="13" s="1"/>
  <c r="O733" i="13" a="1"/>
  <c r="O733" i="13" s="1"/>
  <c r="N733" i="13" a="1"/>
  <c r="N733" i="13" s="1"/>
  <c r="M733" i="13" a="1"/>
  <c r="M733" i="13" s="1"/>
  <c r="L733" i="13" a="1"/>
  <c r="L733" i="13" s="1"/>
  <c r="K733" i="13" a="1"/>
  <c r="K733" i="13" s="1"/>
  <c r="BQ732" i="13" a="1"/>
  <c r="BQ732" i="13" s="1"/>
  <c r="BP732" i="13"/>
  <c r="BP732" i="13" a="1"/>
  <c r="BO732" i="13" a="1"/>
  <c r="BO732" i="13" s="1"/>
  <c r="BN732" i="13" a="1"/>
  <c r="BN732" i="13" s="1"/>
  <c r="BM732" i="13" a="1"/>
  <c r="BM732" i="13" s="1"/>
  <c r="BL732" i="13" a="1"/>
  <c r="BL732" i="13" s="1"/>
  <c r="BK732" i="13" a="1"/>
  <c r="BK732" i="13" s="1"/>
  <c r="BJ732" i="13"/>
  <c r="BJ732" i="13" a="1"/>
  <c r="BI732" i="13" a="1"/>
  <c r="BI732" i="13" s="1"/>
  <c r="BH732" i="13" a="1"/>
  <c r="BH732" i="13" s="1"/>
  <c r="BG732" i="13"/>
  <c r="BG732" i="13" a="1"/>
  <c r="BF732" i="13" a="1"/>
  <c r="BF732" i="13" s="1"/>
  <c r="BE732" i="13" a="1"/>
  <c r="BE732" i="13" s="1"/>
  <c r="BD732" i="13"/>
  <c r="BD732" i="13" a="1"/>
  <c r="BC732" i="13" a="1"/>
  <c r="BC732" i="13" s="1"/>
  <c r="BB732" i="13"/>
  <c r="BB732" i="13" a="1"/>
  <c r="BA732" i="13" a="1"/>
  <c r="BA732" i="13" s="1"/>
  <c r="AZ732" i="13" a="1"/>
  <c r="AZ732" i="13" s="1"/>
  <c r="AY732" i="13" a="1"/>
  <c r="AY732" i="13" s="1"/>
  <c r="AX732" i="13" a="1"/>
  <c r="AX732" i="13" s="1"/>
  <c r="AW732" i="13" a="1"/>
  <c r="AW732" i="13" s="1"/>
  <c r="AV732" i="13"/>
  <c r="AV732" i="13" a="1"/>
  <c r="AU732" i="13" a="1"/>
  <c r="AU732" i="13" s="1"/>
  <c r="AT732" i="13" a="1"/>
  <c r="AT732" i="13" s="1"/>
  <c r="AS732" i="13" a="1"/>
  <c r="AS732" i="13" s="1"/>
  <c r="AR732" i="13"/>
  <c r="AR732" i="13" a="1"/>
  <c r="AQ732" i="13"/>
  <c r="AQ732" i="13" a="1"/>
  <c r="AP732" i="13" a="1"/>
  <c r="AP732" i="13" s="1"/>
  <c r="AO732" i="13"/>
  <c r="AO732" i="13" a="1"/>
  <c r="AN732" i="13" a="1"/>
  <c r="AN732" i="13" s="1"/>
  <c r="AM732" i="13"/>
  <c r="AM732" i="13" a="1"/>
  <c r="AL732" i="13" a="1"/>
  <c r="AL732" i="13" s="1"/>
  <c r="AK732" i="13"/>
  <c r="AK732" i="13" a="1"/>
  <c r="AJ732" i="13" a="1"/>
  <c r="AJ732" i="13" s="1"/>
  <c r="AI732" i="13"/>
  <c r="AI732" i="13" a="1"/>
  <c r="AH732" i="13" a="1"/>
  <c r="AH732" i="13" s="1"/>
  <c r="AG732" i="13" a="1"/>
  <c r="AG732" i="13" s="1"/>
  <c r="AF732" i="13"/>
  <c r="AF732" i="13" a="1"/>
  <c r="AE732" i="13" a="1"/>
  <c r="AE732" i="13" s="1"/>
  <c r="AD732" i="13" a="1"/>
  <c r="AD732" i="13" s="1"/>
  <c r="AC732" i="13" a="1"/>
  <c r="AC732" i="13" s="1"/>
  <c r="AB732" i="13"/>
  <c r="AB732" i="13" a="1"/>
  <c r="AA732" i="13"/>
  <c r="AA732" i="13" a="1"/>
  <c r="Z732" i="13" a="1"/>
  <c r="Z732" i="13" s="1"/>
  <c r="Y732" i="13" a="1"/>
  <c r="Y732" i="13" s="1"/>
  <c r="X732" i="13"/>
  <c r="X732" i="13" a="1"/>
  <c r="W732" i="13"/>
  <c r="W732" i="13" a="1"/>
  <c r="V732" i="13" a="1"/>
  <c r="V732" i="13" s="1"/>
  <c r="U732" i="13" a="1"/>
  <c r="U732" i="13" s="1"/>
  <c r="T732" i="13" a="1"/>
  <c r="T732" i="13" s="1"/>
  <c r="S732" i="13"/>
  <c r="S732" i="13" a="1"/>
  <c r="R732" i="13" a="1"/>
  <c r="R732" i="13" s="1"/>
  <c r="Q732" i="13" a="1"/>
  <c r="Q732" i="13" s="1"/>
  <c r="P732" i="13" a="1"/>
  <c r="P732" i="13" s="1"/>
  <c r="O732" i="13"/>
  <c r="O732" i="13" a="1"/>
  <c r="N732" i="13" a="1"/>
  <c r="N732" i="13" s="1"/>
  <c r="M732" i="13" a="1"/>
  <c r="M732" i="13" s="1"/>
  <c r="L732" i="13" a="1"/>
  <c r="L732" i="13" s="1"/>
  <c r="K732" i="13"/>
  <c r="K732" i="13" a="1"/>
  <c r="BQ731" i="13" a="1"/>
  <c r="BQ731" i="13" s="1"/>
  <c r="BP731" i="13" a="1"/>
  <c r="BP731" i="13" s="1"/>
  <c r="BO731" i="13" a="1"/>
  <c r="BO731" i="13" s="1"/>
  <c r="BN731" i="13" a="1"/>
  <c r="BN731" i="13" s="1"/>
  <c r="BM731" i="13" a="1"/>
  <c r="BM731" i="13" s="1"/>
  <c r="BL731" i="13" a="1"/>
  <c r="BL731" i="13" s="1"/>
  <c r="BK731" i="13" a="1"/>
  <c r="BK731" i="13" s="1"/>
  <c r="BJ731" i="13" a="1"/>
  <c r="BJ731" i="13" s="1"/>
  <c r="BI731" i="13" a="1"/>
  <c r="BI731" i="13" s="1"/>
  <c r="BH731" i="13" a="1"/>
  <c r="BH731" i="13" s="1"/>
  <c r="BG731" i="13" a="1"/>
  <c r="BG731" i="13" s="1"/>
  <c r="BF731" i="13"/>
  <c r="BF731" i="13" a="1"/>
  <c r="BE731" i="13" a="1"/>
  <c r="BE731" i="13" s="1"/>
  <c r="BD731" i="13" a="1"/>
  <c r="BD731" i="13" s="1"/>
  <c r="BC731" i="13" a="1"/>
  <c r="BC731" i="13" s="1"/>
  <c r="BB731" i="13"/>
  <c r="BB731" i="13" a="1"/>
  <c r="BA731" i="13" a="1"/>
  <c r="BA731" i="13" s="1"/>
  <c r="AZ731" i="13" a="1"/>
  <c r="AZ731" i="13" s="1"/>
  <c r="AY731" i="13" a="1"/>
  <c r="AY731" i="13" s="1"/>
  <c r="AX731" i="13" a="1"/>
  <c r="AX731" i="13" s="1"/>
  <c r="AW731" i="13" a="1"/>
  <c r="AW731" i="13" s="1"/>
  <c r="AV731" i="13" a="1"/>
  <c r="AV731" i="13" s="1"/>
  <c r="AU731" i="13" a="1"/>
  <c r="AU731" i="13" s="1"/>
  <c r="AT731" i="13" a="1"/>
  <c r="AT731" i="13" s="1"/>
  <c r="AS731" i="13" a="1"/>
  <c r="AS731" i="13" s="1"/>
  <c r="AR731" i="13" a="1"/>
  <c r="AR731" i="13" s="1"/>
  <c r="AQ731" i="13" a="1"/>
  <c r="AQ731" i="13" s="1"/>
  <c r="AP731" i="13" a="1"/>
  <c r="AP731" i="13" s="1"/>
  <c r="AO731" i="13" a="1"/>
  <c r="AO731" i="13" s="1"/>
  <c r="AN731" i="13" a="1"/>
  <c r="AN731" i="13" s="1"/>
  <c r="AM731" i="13" a="1"/>
  <c r="AM731" i="13" s="1"/>
  <c r="AL731" i="13" a="1"/>
  <c r="AL731" i="13" s="1"/>
  <c r="AK731" i="13" a="1"/>
  <c r="AK731" i="13" s="1"/>
  <c r="AJ731" i="13" a="1"/>
  <c r="AJ731" i="13" s="1"/>
  <c r="AI731" i="13" a="1"/>
  <c r="AI731" i="13" s="1"/>
  <c r="AH731" i="13" a="1"/>
  <c r="AH731" i="13" s="1"/>
  <c r="AG731" i="13" a="1"/>
  <c r="AG731" i="13" s="1"/>
  <c r="AF731" i="13" a="1"/>
  <c r="AF731" i="13" s="1"/>
  <c r="AE731" i="13" a="1"/>
  <c r="AE731" i="13" s="1"/>
  <c r="AD731" i="13" a="1"/>
  <c r="AD731" i="13" s="1"/>
  <c r="AC731" i="13" a="1"/>
  <c r="AC731" i="13" s="1"/>
  <c r="AB731" i="13" a="1"/>
  <c r="AB731" i="13" s="1"/>
  <c r="AA731" i="13" a="1"/>
  <c r="AA731" i="13" s="1"/>
  <c r="Z731" i="13" a="1"/>
  <c r="Z731" i="13" s="1"/>
  <c r="Y731" i="13" a="1"/>
  <c r="Y731" i="13" s="1"/>
  <c r="X731" i="13" a="1"/>
  <c r="X731" i="13" s="1"/>
  <c r="W731" i="13" a="1"/>
  <c r="W731" i="13" s="1"/>
  <c r="V731" i="13"/>
  <c r="V731" i="13" a="1"/>
  <c r="U731" i="13" a="1"/>
  <c r="U731" i="13" s="1"/>
  <c r="T731" i="13" a="1"/>
  <c r="T731" i="13" s="1"/>
  <c r="S731" i="13" a="1"/>
  <c r="S731" i="13" s="1"/>
  <c r="R731" i="13" a="1"/>
  <c r="R731" i="13" s="1"/>
  <c r="Q731" i="13" a="1"/>
  <c r="Q731" i="13" s="1"/>
  <c r="P731" i="13" a="1"/>
  <c r="P731" i="13" s="1"/>
  <c r="O731" i="13" a="1"/>
  <c r="O731" i="13" s="1"/>
  <c r="N731" i="13" a="1"/>
  <c r="N731" i="13" s="1"/>
  <c r="M731" i="13" a="1"/>
  <c r="M731" i="13" s="1"/>
  <c r="L731" i="13" a="1"/>
  <c r="L731" i="13" s="1"/>
  <c r="K731" i="13" a="1"/>
  <c r="K731" i="13" s="1"/>
  <c r="BQ730" i="13" a="1"/>
  <c r="BQ730" i="13" s="1"/>
  <c r="BP730" i="13" a="1"/>
  <c r="BP730" i="13" s="1"/>
  <c r="BO730" i="13" a="1"/>
  <c r="BO730" i="13" s="1"/>
  <c r="BN730" i="13" a="1"/>
  <c r="BN730" i="13" s="1"/>
  <c r="BM730" i="13" a="1"/>
  <c r="BM730" i="13" s="1"/>
  <c r="BL730" i="13" a="1"/>
  <c r="BL730" i="13" s="1"/>
  <c r="BK730" i="13" a="1"/>
  <c r="BK730" i="13" s="1"/>
  <c r="BJ730" i="13" a="1"/>
  <c r="BJ730" i="13" s="1"/>
  <c r="BI730" i="13" a="1"/>
  <c r="BI730" i="13" s="1"/>
  <c r="BH730" i="13" a="1"/>
  <c r="BH730" i="13" s="1"/>
  <c r="BG730" i="13" a="1"/>
  <c r="BG730" i="13" s="1"/>
  <c r="BF730" i="13" a="1"/>
  <c r="BF730" i="13" s="1"/>
  <c r="BE730" i="13" a="1"/>
  <c r="BE730" i="13" s="1"/>
  <c r="BD730" i="13" a="1"/>
  <c r="BD730" i="13" s="1"/>
  <c r="BC730" i="13" a="1"/>
  <c r="BC730" i="13" s="1"/>
  <c r="BB730" i="13" a="1"/>
  <c r="BB730" i="13" s="1"/>
  <c r="BA730" i="13" a="1"/>
  <c r="BA730" i="13" s="1"/>
  <c r="AZ730" i="13"/>
  <c r="AZ730" i="13" a="1"/>
  <c r="AY730" i="13" a="1"/>
  <c r="AY730" i="13" s="1"/>
  <c r="AX730" i="13" a="1"/>
  <c r="AX730" i="13" s="1"/>
  <c r="AW730" i="13" a="1"/>
  <c r="AW730" i="13" s="1"/>
  <c r="AV730" i="13" a="1"/>
  <c r="AV730" i="13" s="1"/>
  <c r="AU730" i="13" a="1"/>
  <c r="AU730" i="13" s="1"/>
  <c r="AT730" i="13" a="1"/>
  <c r="AT730" i="13" s="1"/>
  <c r="AS730" i="13" a="1"/>
  <c r="AS730" i="13" s="1"/>
  <c r="AR730" i="13" a="1"/>
  <c r="AR730" i="13" s="1"/>
  <c r="AQ730" i="13" a="1"/>
  <c r="AQ730" i="13" s="1"/>
  <c r="AP730" i="13" a="1"/>
  <c r="AP730" i="13" s="1"/>
  <c r="AO730" i="13" a="1"/>
  <c r="AO730" i="13" s="1"/>
  <c r="AN730" i="13" a="1"/>
  <c r="AN730" i="13" s="1"/>
  <c r="AM730" i="13" a="1"/>
  <c r="AM730" i="13" s="1"/>
  <c r="AL730" i="13" a="1"/>
  <c r="AL730" i="13" s="1"/>
  <c r="AK730" i="13" a="1"/>
  <c r="AK730" i="13" s="1"/>
  <c r="AJ730" i="13" a="1"/>
  <c r="AJ730" i="13" s="1"/>
  <c r="AI730" i="13" a="1"/>
  <c r="AI730" i="13" s="1"/>
  <c r="AH730" i="13" a="1"/>
  <c r="AH730" i="13" s="1"/>
  <c r="AG730" i="13" a="1"/>
  <c r="AG730" i="13" s="1"/>
  <c r="AF730" i="13" a="1"/>
  <c r="AF730" i="13" s="1"/>
  <c r="AE730" i="13" a="1"/>
  <c r="AE730" i="13" s="1"/>
  <c r="AD730" i="13" a="1"/>
  <c r="AD730" i="13" s="1"/>
  <c r="AC730" i="13" a="1"/>
  <c r="AC730" i="13" s="1"/>
  <c r="AB730" i="13"/>
  <c r="AB730" i="13" a="1"/>
  <c r="AA730" i="13" a="1"/>
  <c r="AA730" i="13" s="1"/>
  <c r="Z730" i="13" a="1"/>
  <c r="Z730" i="13" s="1"/>
  <c r="Y730" i="13" a="1"/>
  <c r="Y730" i="13" s="1"/>
  <c r="X730" i="13" a="1"/>
  <c r="X730" i="13" s="1"/>
  <c r="W730" i="13" a="1"/>
  <c r="W730" i="13" s="1"/>
  <c r="V730" i="13" a="1"/>
  <c r="V730" i="13" s="1"/>
  <c r="U730" i="13" a="1"/>
  <c r="U730" i="13" s="1"/>
  <c r="T730" i="13" a="1"/>
  <c r="T730" i="13" s="1"/>
  <c r="S730" i="13" a="1"/>
  <c r="S730" i="13" s="1"/>
  <c r="R730" i="13" a="1"/>
  <c r="R730" i="13" s="1"/>
  <c r="Q730" i="13" a="1"/>
  <c r="Q730" i="13" s="1"/>
  <c r="P730" i="13" a="1"/>
  <c r="P730" i="13" s="1"/>
  <c r="O730" i="13" a="1"/>
  <c r="O730" i="13" s="1"/>
  <c r="N730" i="13" a="1"/>
  <c r="N730" i="13" s="1"/>
  <c r="M730" i="13" a="1"/>
  <c r="M730" i="13" s="1"/>
  <c r="L730" i="13" a="1"/>
  <c r="L730" i="13" s="1"/>
  <c r="K730" i="13" a="1"/>
  <c r="K730" i="13" s="1"/>
  <c r="BQ729" i="13" a="1"/>
  <c r="BQ729" i="13" s="1"/>
  <c r="BP729" i="13" a="1"/>
  <c r="BP729" i="13" s="1"/>
  <c r="BO729" i="13" a="1"/>
  <c r="BO729" i="13" s="1"/>
  <c r="BN729" i="13" a="1"/>
  <c r="BN729" i="13" s="1"/>
  <c r="BM729" i="13" a="1"/>
  <c r="BM729" i="13" s="1"/>
  <c r="BL729" i="13" a="1"/>
  <c r="BL729" i="13" s="1"/>
  <c r="BK729" i="13" a="1"/>
  <c r="BK729" i="13" s="1"/>
  <c r="BJ729" i="13" a="1"/>
  <c r="BJ729" i="13" s="1"/>
  <c r="BI729" i="13" a="1"/>
  <c r="BI729" i="13" s="1"/>
  <c r="BH729" i="13" a="1"/>
  <c r="BH729" i="13" s="1"/>
  <c r="BG729" i="13" a="1"/>
  <c r="BG729" i="13" s="1"/>
  <c r="BF729" i="13"/>
  <c r="BF729" i="13" a="1"/>
  <c r="BE729" i="13" a="1"/>
  <c r="BE729" i="13" s="1"/>
  <c r="BD729" i="13" a="1"/>
  <c r="BD729" i="13" s="1"/>
  <c r="BC729" i="13" a="1"/>
  <c r="BC729" i="13" s="1"/>
  <c r="BB729" i="13" a="1"/>
  <c r="BB729" i="13" s="1"/>
  <c r="BA729" i="13" a="1"/>
  <c r="BA729" i="13" s="1"/>
  <c r="AZ729" i="13" a="1"/>
  <c r="AZ729" i="13" s="1"/>
  <c r="AY729" i="13" a="1"/>
  <c r="AY729" i="13" s="1"/>
  <c r="AX729" i="13" a="1"/>
  <c r="AX729" i="13" s="1"/>
  <c r="AW729" i="13" a="1"/>
  <c r="AW729" i="13" s="1"/>
  <c r="AV729" i="13" a="1"/>
  <c r="AV729" i="13" s="1"/>
  <c r="AU729" i="13" a="1"/>
  <c r="AU729" i="13" s="1"/>
  <c r="AT729" i="13" a="1"/>
  <c r="AT729" i="13" s="1"/>
  <c r="AS729" i="13" a="1"/>
  <c r="AS729" i="13" s="1"/>
  <c r="AR729" i="13" a="1"/>
  <c r="AR729" i="13" s="1"/>
  <c r="AQ729" i="13" a="1"/>
  <c r="AQ729" i="13" s="1"/>
  <c r="AP729" i="13" a="1"/>
  <c r="AP729" i="13" s="1"/>
  <c r="AO729" i="13" a="1"/>
  <c r="AO729" i="13" s="1"/>
  <c r="AN729" i="13" a="1"/>
  <c r="AN729" i="13" s="1"/>
  <c r="AM729" i="13" a="1"/>
  <c r="AM729" i="13" s="1"/>
  <c r="AL729" i="13" a="1"/>
  <c r="AL729" i="13" s="1"/>
  <c r="AK729" i="13" a="1"/>
  <c r="AK729" i="13" s="1"/>
  <c r="AJ729" i="13" a="1"/>
  <c r="AJ729" i="13" s="1"/>
  <c r="AI729" i="13" a="1"/>
  <c r="AI729" i="13" s="1"/>
  <c r="AH729" i="13" a="1"/>
  <c r="AH729" i="13" s="1"/>
  <c r="AG729" i="13" a="1"/>
  <c r="AG729" i="13" s="1"/>
  <c r="AF729" i="13" a="1"/>
  <c r="AF729" i="13" s="1"/>
  <c r="AE729" i="13" a="1"/>
  <c r="AE729" i="13" s="1"/>
  <c r="AD729" i="13" a="1"/>
  <c r="AD729" i="13" s="1"/>
  <c r="AC729" i="13" a="1"/>
  <c r="AC729" i="13" s="1"/>
  <c r="AB729" i="13" a="1"/>
  <c r="AB729" i="13" s="1"/>
  <c r="AA729" i="13" a="1"/>
  <c r="AA729" i="13" s="1"/>
  <c r="Z729" i="13"/>
  <c r="Z729" i="13" a="1"/>
  <c r="Y729" i="13" a="1"/>
  <c r="Y729" i="13" s="1"/>
  <c r="X729" i="13" a="1"/>
  <c r="X729" i="13" s="1"/>
  <c r="W729" i="13" a="1"/>
  <c r="W729" i="13" s="1"/>
  <c r="V729" i="13"/>
  <c r="V729" i="13" a="1"/>
  <c r="U729" i="13" a="1"/>
  <c r="U729" i="13" s="1"/>
  <c r="T729" i="13" a="1"/>
  <c r="T729" i="13" s="1"/>
  <c r="S729" i="13" a="1"/>
  <c r="S729" i="13" s="1"/>
  <c r="R729" i="13" a="1"/>
  <c r="R729" i="13" s="1"/>
  <c r="Q729" i="13" a="1"/>
  <c r="Q729" i="13" s="1"/>
  <c r="P729" i="13" a="1"/>
  <c r="P729" i="13" s="1"/>
  <c r="O729" i="13" a="1"/>
  <c r="O729" i="13" s="1"/>
  <c r="N729" i="13" a="1"/>
  <c r="N729" i="13" s="1"/>
  <c r="M729" i="13" a="1"/>
  <c r="M729" i="13" s="1"/>
  <c r="L729" i="13" a="1"/>
  <c r="L729" i="13" s="1"/>
  <c r="K729" i="13" a="1"/>
  <c r="K729" i="13" s="1"/>
  <c r="BQ728" i="13" a="1"/>
  <c r="BQ728" i="13" s="1"/>
  <c r="BP728" i="13"/>
  <c r="BP728" i="13" a="1"/>
  <c r="BO728" i="13" a="1"/>
  <c r="BO728" i="13" s="1"/>
  <c r="BN728" i="13" a="1"/>
  <c r="BN728" i="13" s="1"/>
  <c r="BM728" i="13" a="1"/>
  <c r="BM728" i="13" s="1"/>
  <c r="BL728" i="13" a="1"/>
  <c r="BL728" i="13" s="1"/>
  <c r="BK728" i="13" a="1"/>
  <c r="BK728" i="13" s="1"/>
  <c r="BJ728" i="13" a="1"/>
  <c r="BJ728" i="13" s="1"/>
  <c r="BI728" i="13" a="1"/>
  <c r="BI728" i="13" s="1"/>
  <c r="BH728" i="13" a="1"/>
  <c r="BH728" i="13" s="1"/>
  <c r="BG728" i="13" a="1"/>
  <c r="BG728" i="13" s="1"/>
  <c r="BF728" i="13" a="1"/>
  <c r="BF728" i="13" s="1"/>
  <c r="BE728" i="13" a="1"/>
  <c r="BE728" i="13" s="1"/>
  <c r="BD728" i="13"/>
  <c r="BD728" i="13" a="1"/>
  <c r="BC728" i="13" a="1"/>
  <c r="BC728" i="13" s="1"/>
  <c r="BB728" i="13" a="1"/>
  <c r="BB728" i="13" s="1"/>
  <c r="BA728" i="13" a="1"/>
  <c r="BA728" i="13" s="1"/>
  <c r="AZ728" i="13"/>
  <c r="AZ728" i="13" a="1"/>
  <c r="AY728" i="13" a="1"/>
  <c r="AY728" i="13" s="1"/>
  <c r="AX728" i="13" a="1"/>
  <c r="AX728" i="13" s="1"/>
  <c r="AW728" i="13" a="1"/>
  <c r="AW728" i="13" s="1"/>
  <c r="AV728" i="13" a="1"/>
  <c r="AV728" i="13" s="1"/>
  <c r="AU728" i="13" a="1"/>
  <c r="AU728" i="13" s="1"/>
  <c r="AT728" i="13" a="1"/>
  <c r="AT728" i="13" s="1"/>
  <c r="AS728" i="13" a="1"/>
  <c r="AS728" i="13" s="1"/>
  <c r="AR728" i="13" a="1"/>
  <c r="AR728" i="13" s="1"/>
  <c r="AQ728" i="13" a="1"/>
  <c r="AQ728" i="13" s="1"/>
  <c r="AP728" i="13" a="1"/>
  <c r="AP728" i="13" s="1"/>
  <c r="AO728" i="13" a="1"/>
  <c r="AO728" i="13" s="1"/>
  <c r="AN728" i="13" a="1"/>
  <c r="AN728" i="13" s="1"/>
  <c r="AM728" i="13" a="1"/>
  <c r="AM728" i="13" s="1"/>
  <c r="AL728" i="13" a="1"/>
  <c r="AL728" i="13" s="1"/>
  <c r="AK728" i="13" a="1"/>
  <c r="AK728" i="13" s="1"/>
  <c r="AJ728" i="13" a="1"/>
  <c r="AJ728" i="13" s="1"/>
  <c r="AI728" i="13" a="1"/>
  <c r="AI728" i="13" s="1"/>
  <c r="AH728" i="13" a="1"/>
  <c r="AH728" i="13" s="1"/>
  <c r="AG728" i="13" a="1"/>
  <c r="AG728" i="13" s="1"/>
  <c r="AF728" i="13" a="1"/>
  <c r="AF728" i="13" s="1"/>
  <c r="AE728" i="13" a="1"/>
  <c r="AE728" i="13" s="1"/>
  <c r="AD728" i="13" a="1"/>
  <c r="AD728" i="13" s="1"/>
  <c r="AC728" i="13" a="1"/>
  <c r="AC728" i="13" s="1"/>
  <c r="AB728" i="13" a="1"/>
  <c r="AB728" i="13" s="1"/>
  <c r="AA728" i="13" a="1"/>
  <c r="AA728" i="13" s="1"/>
  <c r="Z728" i="13" a="1"/>
  <c r="Z728" i="13" s="1"/>
  <c r="Y728" i="13" a="1"/>
  <c r="Y728" i="13" s="1"/>
  <c r="X728" i="13"/>
  <c r="X728" i="13" a="1"/>
  <c r="W728" i="13" a="1"/>
  <c r="W728" i="13" s="1"/>
  <c r="V728" i="13" a="1"/>
  <c r="V728" i="13" s="1"/>
  <c r="U728" i="13" a="1"/>
  <c r="U728" i="13" s="1"/>
  <c r="T728" i="13"/>
  <c r="T728" i="13" a="1"/>
  <c r="S728" i="13" a="1"/>
  <c r="S728" i="13" s="1"/>
  <c r="R728" i="13" a="1"/>
  <c r="R728" i="13" s="1"/>
  <c r="Q728" i="13" a="1"/>
  <c r="Q728" i="13" s="1"/>
  <c r="P728" i="13"/>
  <c r="P728" i="13" a="1"/>
  <c r="O728" i="13" a="1"/>
  <c r="O728" i="13" s="1"/>
  <c r="N728" i="13" a="1"/>
  <c r="N728" i="13" s="1"/>
  <c r="M728" i="13" a="1"/>
  <c r="M728" i="13" s="1"/>
  <c r="L728" i="13" a="1"/>
  <c r="L728" i="13" s="1"/>
  <c r="K728" i="13" a="1"/>
  <c r="K728" i="13" s="1"/>
  <c r="BQ727" i="13" a="1"/>
  <c r="BQ727" i="13" s="1"/>
  <c r="BP727" i="13" a="1"/>
  <c r="BP727" i="13" s="1"/>
  <c r="BO727" i="13" a="1"/>
  <c r="BO727" i="13" s="1"/>
  <c r="BN727" i="13" a="1"/>
  <c r="BN727" i="13" s="1"/>
  <c r="BM727" i="13" a="1"/>
  <c r="BM727" i="13" s="1"/>
  <c r="BL727" i="13" a="1"/>
  <c r="BL727" i="13" s="1"/>
  <c r="BK727" i="13" a="1"/>
  <c r="BK727" i="13" s="1"/>
  <c r="BJ727" i="13" a="1"/>
  <c r="BJ727" i="13" s="1"/>
  <c r="BI727" i="13" a="1"/>
  <c r="BI727" i="13" s="1"/>
  <c r="BH727" i="13" a="1"/>
  <c r="BH727" i="13" s="1"/>
  <c r="BG727" i="13" a="1"/>
  <c r="BG727" i="13" s="1"/>
  <c r="BF727" i="13" a="1"/>
  <c r="BF727" i="13" s="1"/>
  <c r="BE727" i="13" a="1"/>
  <c r="BE727" i="13" s="1"/>
  <c r="BD727" i="13" a="1"/>
  <c r="BD727" i="13" s="1"/>
  <c r="BC727" i="13" a="1"/>
  <c r="BC727" i="13" s="1"/>
  <c r="BB727" i="13"/>
  <c r="BB727" i="13" a="1"/>
  <c r="BA727" i="13" a="1"/>
  <c r="BA727" i="13" s="1"/>
  <c r="AZ727" i="13" a="1"/>
  <c r="AZ727" i="13" s="1"/>
  <c r="AY727" i="13" a="1"/>
  <c r="AY727" i="13" s="1"/>
  <c r="AX727" i="13"/>
  <c r="AX727" i="13" a="1"/>
  <c r="AW727" i="13" a="1"/>
  <c r="AW727" i="13" s="1"/>
  <c r="AV727" i="13" a="1"/>
  <c r="AV727" i="13" s="1"/>
  <c r="AU727" i="13" a="1"/>
  <c r="AU727" i="13" s="1"/>
  <c r="AT727" i="13"/>
  <c r="AT727" i="13" a="1"/>
  <c r="AS727" i="13" a="1"/>
  <c r="AS727" i="13" s="1"/>
  <c r="AR727" i="13" a="1"/>
  <c r="AR727" i="13" s="1"/>
  <c r="AQ727" i="13" a="1"/>
  <c r="AQ727" i="13" s="1"/>
  <c r="AP727" i="13" a="1"/>
  <c r="AP727" i="13" s="1"/>
  <c r="AO727" i="13" a="1"/>
  <c r="AO727" i="13" s="1"/>
  <c r="AN727" i="13" a="1"/>
  <c r="AN727" i="13" s="1"/>
  <c r="AM727" i="13" a="1"/>
  <c r="AM727" i="13" s="1"/>
  <c r="AL727" i="13" a="1"/>
  <c r="AL727" i="13" s="1"/>
  <c r="AK727" i="13" a="1"/>
  <c r="AK727" i="13" s="1"/>
  <c r="AJ727" i="13" a="1"/>
  <c r="AJ727" i="13" s="1"/>
  <c r="AI727" i="13" a="1"/>
  <c r="AI727" i="13" s="1"/>
  <c r="AH727" i="13" a="1"/>
  <c r="AH727" i="13" s="1"/>
  <c r="AG727" i="13" a="1"/>
  <c r="AG727" i="13" s="1"/>
  <c r="AF727" i="13" a="1"/>
  <c r="AF727" i="13" s="1"/>
  <c r="AE727" i="13" a="1"/>
  <c r="AE727" i="13" s="1"/>
  <c r="AD727" i="13" a="1"/>
  <c r="AD727" i="13" s="1"/>
  <c r="AC727" i="13" a="1"/>
  <c r="AC727" i="13" s="1"/>
  <c r="AB727" i="13" a="1"/>
  <c r="AB727" i="13" s="1"/>
  <c r="AA727" i="13" a="1"/>
  <c r="AA727" i="13" s="1"/>
  <c r="Z727" i="13" a="1"/>
  <c r="Z727" i="13" s="1"/>
  <c r="Y727" i="13" a="1"/>
  <c r="Y727" i="13" s="1"/>
  <c r="X727" i="13" a="1"/>
  <c r="X727" i="13" s="1"/>
  <c r="W727" i="13" a="1"/>
  <c r="W727" i="13" s="1"/>
  <c r="V727" i="13" a="1"/>
  <c r="V727" i="13" s="1"/>
  <c r="U727" i="13" a="1"/>
  <c r="U727" i="13" s="1"/>
  <c r="T727" i="13" a="1"/>
  <c r="T727" i="13" s="1"/>
  <c r="S727" i="13" a="1"/>
  <c r="S727" i="13" s="1"/>
  <c r="R727" i="13"/>
  <c r="R727" i="13" a="1"/>
  <c r="Q727" i="13" a="1"/>
  <c r="Q727" i="13" s="1"/>
  <c r="P727" i="13" a="1"/>
  <c r="P727" i="13" s="1"/>
  <c r="O727" i="13" a="1"/>
  <c r="O727" i="13" s="1"/>
  <c r="N727" i="13"/>
  <c r="N727" i="13" a="1"/>
  <c r="M727" i="13" a="1"/>
  <c r="M727" i="13" s="1"/>
  <c r="L727" i="13" a="1"/>
  <c r="L727" i="13" s="1"/>
  <c r="K727" i="13" a="1"/>
  <c r="K727" i="13" s="1"/>
  <c r="BQ726" i="13" a="1"/>
  <c r="BQ726" i="13" s="1"/>
  <c r="BP726" i="13" a="1"/>
  <c r="BP726" i="13" s="1"/>
  <c r="BO726" i="13" a="1"/>
  <c r="BO726" i="13" s="1"/>
  <c r="BN726" i="13" a="1"/>
  <c r="BN726" i="13" s="1"/>
  <c r="BM726" i="13" a="1"/>
  <c r="BM726" i="13" s="1"/>
  <c r="BL726" i="13" a="1"/>
  <c r="BL726" i="13" s="1"/>
  <c r="BK726" i="13" a="1"/>
  <c r="BK726" i="13" s="1"/>
  <c r="BJ726" i="13" a="1"/>
  <c r="BJ726" i="13" s="1"/>
  <c r="BI726" i="13" a="1"/>
  <c r="BI726" i="13" s="1"/>
  <c r="BH726" i="13" a="1"/>
  <c r="BH726" i="13" s="1"/>
  <c r="BG726" i="13" a="1"/>
  <c r="BG726" i="13" s="1"/>
  <c r="BF726" i="13" a="1"/>
  <c r="BF726" i="13" s="1"/>
  <c r="BE726" i="13" a="1"/>
  <c r="BE726" i="13" s="1"/>
  <c r="BD726" i="13" a="1"/>
  <c r="BD726" i="13" s="1"/>
  <c r="BC726" i="13" a="1"/>
  <c r="BC726" i="13" s="1"/>
  <c r="BB726" i="13" a="1"/>
  <c r="BB726" i="13" s="1"/>
  <c r="BA726" i="13" a="1"/>
  <c r="BA726" i="13" s="1"/>
  <c r="AZ726" i="13" a="1"/>
  <c r="AZ726" i="13" s="1"/>
  <c r="AY726" i="13" a="1"/>
  <c r="AY726" i="13" s="1"/>
  <c r="AX726" i="13" a="1"/>
  <c r="AX726" i="13" s="1"/>
  <c r="AW726" i="13" a="1"/>
  <c r="AW726" i="13" s="1"/>
  <c r="AV726" i="13"/>
  <c r="AV726" i="13" a="1"/>
  <c r="AU726" i="13" a="1"/>
  <c r="AU726" i="13" s="1"/>
  <c r="AT726" i="13" a="1"/>
  <c r="AT726" i="13" s="1"/>
  <c r="AS726" i="13" a="1"/>
  <c r="AS726" i="13" s="1"/>
  <c r="AR726" i="13"/>
  <c r="AR726" i="13" a="1"/>
  <c r="AQ726" i="13" a="1"/>
  <c r="AQ726" i="13" s="1"/>
  <c r="AP726" i="13" a="1"/>
  <c r="AP726" i="13" s="1"/>
  <c r="AO726" i="13" a="1"/>
  <c r="AO726" i="13" s="1"/>
  <c r="AN726" i="13" a="1"/>
  <c r="AN726" i="13" s="1"/>
  <c r="AM726" i="13" a="1"/>
  <c r="AM726" i="13" s="1"/>
  <c r="AL726" i="13" a="1"/>
  <c r="AL726" i="13" s="1"/>
  <c r="AK726" i="13" a="1"/>
  <c r="AK726" i="13" s="1"/>
  <c r="AJ726" i="13" a="1"/>
  <c r="AJ726" i="13" s="1"/>
  <c r="AI726" i="13" a="1"/>
  <c r="AI726" i="13" s="1"/>
  <c r="AH726" i="13" a="1"/>
  <c r="AH726" i="13" s="1"/>
  <c r="AG726" i="13" a="1"/>
  <c r="AG726" i="13" s="1"/>
  <c r="AF726" i="13" a="1"/>
  <c r="AF726" i="13" s="1"/>
  <c r="AE726" i="13" a="1"/>
  <c r="AE726" i="13" s="1"/>
  <c r="AD726" i="13" a="1"/>
  <c r="AD726" i="13" s="1"/>
  <c r="AC726" i="13" a="1"/>
  <c r="AC726" i="13" s="1"/>
  <c r="AB726" i="13" a="1"/>
  <c r="AB726" i="13" s="1"/>
  <c r="AA726" i="13" a="1"/>
  <c r="AA726" i="13" s="1"/>
  <c r="Z726" i="13" a="1"/>
  <c r="Z726" i="13" s="1"/>
  <c r="Y726" i="13" a="1"/>
  <c r="Y726" i="13" s="1"/>
  <c r="X726" i="13" a="1"/>
  <c r="X726" i="13" s="1"/>
  <c r="W726" i="13" a="1"/>
  <c r="W726" i="13" s="1"/>
  <c r="V726" i="13" a="1"/>
  <c r="V726" i="13" s="1"/>
  <c r="U726" i="13" a="1"/>
  <c r="U726" i="13" s="1"/>
  <c r="T726" i="13" a="1"/>
  <c r="T726" i="13" s="1"/>
  <c r="S726" i="13" a="1"/>
  <c r="S726" i="13" s="1"/>
  <c r="R726" i="13" a="1"/>
  <c r="R726" i="13" s="1"/>
  <c r="Q726" i="13" a="1"/>
  <c r="Q726" i="13" s="1"/>
  <c r="P726" i="13" a="1"/>
  <c r="P726" i="13" s="1"/>
  <c r="O726" i="13" a="1"/>
  <c r="O726" i="13" s="1"/>
  <c r="N726" i="13" a="1"/>
  <c r="N726" i="13" s="1"/>
  <c r="M726" i="13" a="1"/>
  <c r="M726" i="13" s="1"/>
  <c r="L726" i="13"/>
  <c r="L726" i="13" a="1"/>
  <c r="K726" i="13" a="1"/>
  <c r="K726" i="13" s="1"/>
  <c r="BQ725" i="13" a="1"/>
  <c r="BQ725" i="13" s="1"/>
  <c r="BP725" i="13" a="1"/>
  <c r="BP725" i="13" s="1"/>
  <c r="BO725" i="13" a="1"/>
  <c r="BO725" i="13" s="1"/>
  <c r="BN725" i="13" a="1"/>
  <c r="BN725" i="13" s="1"/>
  <c r="BM725" i="13" a="1"/>
  <c r="BM725" i="13" s="1"/>
  <c r="BL725" i="13" a="1"/>
  <c r="BL725" i="13" s="1"/>
  <c r="BK725" i="13" a="1"/>
  <c r="BK725" i="13" s="1"/>
  <c r="BJ725" i="13"/>
  <c r="BJ725" i="13" a="1"/>
  <c r="BI725" i="13" a="1"/>
  <c r="BI725" i="13" s="1"/>
  <c r="BH725" i="13" a="1"/>
  <c r="BH725" i="13" s="1"/>
  <c r="BG725" i="13" a="1"/>
  <c r="BG725" i="13" s="1"/>
  <c r="BF725" i="13" a="1"/>
  <c r="BF725" i="13" s="1"/>
  <c r="BE725" i="13" a="1"/>
  <c r="BE725" i="13" s="1"/>
  <c r="BD725" i="13" a="1"/>
  <c r="BD725" i="13" s="1"/>
  <c r="BC725" i="13" a="1"/>
  <c r="BC725" i="13" s="1"/>
  <c r="BB725" i="13" a="1"/>
  <c r="BB725" i="13" s="1"/>
  <c r="BA725" i="13" a="1"/>
  <c r="BA725" i="13" s="1"/>
  <c r="AZ725" i="13" a="1"/>
  <c r="AZ725" i="13" s="1"/>
  <c r="AY725" i="13" a="1"/>
  <c r="AY725" i="13" s="1"/>
  <c r="AX725" i="13" a="1"/>
  <c r="AX725" i="13" s="1"/>
  <c r="AW725" i="13" a="1"/>
  <c r="AW725" i="13" s="1"/>
  <c r="AV725" i="13" a="1"/>
  <c r="AV725" i="13" s="1"/>
  <c r="AU725" i="13" a="1"/>
  <c r="AU725" i="13" s="1"/>
  <c r="AT725" i="13"/>
  <c r="AT725" i="13" a="1"/>
  <c r="AS725" i="13" a="1"/>
  <c r="AS725" i="13" s="1"/>
  <c r="AR725" i="13" a="1"/>
  <c r="AR725" i="13" s="1"/>
  <c r="AQ725" i="13" a="1"/>
  <c r="AQ725" i="13" s="1"/>
  <c r="AP725" i="13"/>
  <c r="AP725" i="13" a="1"/>
  <c r="AO725" i="13" a="1"/>
  <c r="AO725" i="13" s="1"/>
  <c r="AN725" i="13" a="1"/>
  <c r="AN725" i="13" s="1"/>
  <c r="AM725" i="13" a="1"/>
  <c r="AM725" i="13" s="1"/>
  <c r="AL725" i="13" a="1"/>
  <c r="AL725" i="13" s="1"/>
  <c r="AK725" i="13" a="1"/>
  <c r="AK725" i="13" s="1"/>
  <c r="AJ725" i="13" a="1"/>
  <c r="AJ725" i="13" s="1"/>
  <c r="AI725" i="13" a="1"/>
  <c r="AI725" i="13" s="1"/>
  <c r="AH725" i="13" a="1"/>
  <c r="AH725" i="13" s="1"/>
  <c r="AG725" i="13" a="1"/>
  <c r="AG725" i="13" s="1"/>
  <c r="AF725" i="13" a="1"/>
  <c r="AF725" i="13" s="1"/>
  <c r="AE725" i="13" a="1"/>
  <c r="AE725" i="13" s="1"/>
  <c r="AD725" i="13" a="1"/>
  <c r="AD725" i="13" s="1"/>
  <c r="AC725" i="13" a="1"/>
  <c r="AC725" i="13" s="1"/>
  <c r="AB725" i="13" a="1"/>
  <c r="AB725" i="13" s="1"/>
  <c r="AA725" i="13" a="1"/>
  <c r="AA725" i="13" s="1"/>
  <c r="Z725" i="13" a="1"/>
  <c r="Z725" i="13" s="1"/>
  <c r="Y725" i="13" a="1"/>
  <c r="Y725" i="13" s="1"/>
  <c r="X725" i="13" a="1"/>
  <c r="X725" i="13" s="1"/>
  <c r="W725" i="13" a="1"/>
  <c r="W725" i="13" s="1"/>
  <c r="V725" i="13" a="1"/>
  <c r="V725" i="13" s="1"/>
  <c r="U725" i="13" a="1"/>
  <c r="U725" i="13" s="1"/>
  <c r="T725" i="13" a="1"/>
  <c r="T725" i="13" s="1"/>
  <c r="S725" i="13" a="1"/>
  <c r="S725" i="13" s="1"/>
  <c r="R725" i="13"/>
  <c r="R725" i="13" a="1"/>
  <c r="Q725" i="13" a="1"/>
  <c r="Q725" i="13" s="1"/>
  <c r="P725" i="13" a="1"/>
  <c r="P725" i="13" s="1"/>
  <c r="O725" i="13" a="1"/>
  <c r="O725" i="13" s="1"/>
  <c r="N725" i="13" a="1"/>
  <c r="N725" i="13" s="1"/>
  <c r="M725" i="13" a="1"/>
  <c r="M725" i="13" s="1"/>
  <c r="L725" i="13" a="1"/>
  <c r="L725" i="13" s="1"/>
  <c r="K725" i="13" a="1"/>
  <c r="K725" i="13" s="1"/>
  <c r="BQ724" i="13" a="1"/>
  <c r="BQ724" i="13" s="1"/>
  <c r="BP724" i="13" a="1"/>
  <c r="BP724" i="13" s="1"/>
  <c r="BO724" i="13" a="1"/>
  <c r="BO724" i="13" s="1"/>
  <c r="BN724" i="13" a="1"/>
  <c r="BN724" i="13" s="1"/>
  <c r="BM724" i="13" a="1"/>
  <c r="BM724" i="13" s="1"/>
  <c r="BL724" i="13" a="1"/>
  <c r="BL724" i="13" s="1"/>
  <c r="BK724" i="13" a="1"/>
  <c r="BK724" i="13" s="1"/>
  <c r="BJ724" i="13" a="1"/>
  <c r="BJ724" i="13" s="1"/>
  <c r="BI724" i="13" a="1"/>
  <c r="BI724" i="13" s="1"/>
  <c r="BH724" i="13" a="1"/>
  <c r="BH724" i="13" s="1"/>
  <c r="BG724" i="13" a="1"/>
  <c r="BG724" i="13" s="1"/>
  <c r="BF724" i="13" a="1"/>
  <c r="BF724" i="13" s="1"/>
  <c r="BE724" i="13" a="1"/>
  <c r="BE724" i="13" s="1"/>
  <c r="BD724" i="13" a="1"/>
  <c r="BD724" i="13" s="1"/>
  <c r="BC724" i="13" a="1"/>
  <c r="BC724" i="13" s="1"/>
  <c r="BB724" i="13" a="1"/>
  <c r="BB724" i="13" s="1"/>
  <c r="BA724" i="13" a="1"/>
  <c r="BA724" i="13" s="1"/>
  <c r="AZ724" i="13" a="1"/>
  <c r="AZ724" i="13" s="1"/>
  <c r="AY724" i="13" a="1"/>
  <c r="AY724" i="13" s="1"/>
  <c r="AX724" i="13" a="1"/>
  <c r="AX724" i="13" s="1"/>
  <c r="AW724" i="13" a="1"/>
  <c r="AW724" i="13" s="1"/>
  <c r="AV724" i="13"/>
  <c r="AV724" i="13" a="1"/>
  <c r="AU724" i="13" a="1"/>
  <c r="AU724" i="13" s="1"/>
  <c r="AT724" i="13" a="1"/>
  <c r="AT724" i="13" s="1"/>
  <c r="AS724" i="13" a="1"/>
  <c r="AS724" i="13" s="1"/>
  <c r="AR724" i="13" a="1"/>
  <c r="AR724" i="13" s="1"/>
  <c r="AQ724" i="13"/>
  <c r="AQ724" i="13" a="1"/>
  <c r="AP724" i="13" a="1"/>
  <c r="AP724" i="13" s="1"/>
  <c r="AO724" i="13" a="1"/>
  <c r="AO724" i="13" s="1"/>
  <c r="AN724" i="13" a="1"/>
  <c r="AN724" i="13" s="1"/>
  <c r="AM724" i="13" a="1"/>
  <c r="AM724" i="13" s="1"/>
  <c r="AL724" i="13" a="1"/>
  <c r="AL724" i="13" s="1"/>
  <c r="AK724" i="13" a="1"/>
  <c r="AK724" i="13" s="1"/>
  <c r="AJ724" i="13"/>
  <c r="AJ724" i="13" a="1"/>
  <c r="AI724" i="13" a="1"/>
  <c r="AI724" i="13" s="1"/>
  <c r="AH724" i="13" a="1"/>
  <c r="AH724" i="13" s="1"/>
  <c r="AG724" i="13" a="1"/>
  <c r="AG724" i="13" s="1"/>
  <c r="AF724" i="13"/>
  <c r="AF724" i="13" a="1"/>
  <c r="AE724" i="13" a="1"/>
  <c r="AE724" i="13" s="1"/>
  <c r="AD724" i="13" a="1"/>
  <c r="AD724" i="13" s="1"/>
  <c r="AC724" i="13" a="1"/>
  <c r="AC724" i="13" s="1"/>
  <c r="AB724" i="13" a="1"/>
  <c r="AB724" i="13" s="1"/>
  <c r="AA724" i="13"/>
  <c r="AA724" i="13" a="1"/>
  <c r="Z724" i="13" a="1"/>
  <c r="Z724" i="13" s="1"/>
  <c r="Y724" i="13" a="1"/>
  <c r="Y724" i="13" s="1"/>
  <c r="X724" i="13" a="1"/>
  <c r="X724" i="13" s="1"/>
  <c r="W724" i="13" a="1"/>
  <c r="W724" i="13" s="1"/>
  <c r="V724" i="13" a="1"/>
  <c r="V724" i="13" s="1"/>
  <c r="U724" i="13" a="1"/>
  <c r="U724" i="13" s="1"/>
  <c r="T724" i="13"/>
  <c r="T724" i="13" a="1"/>
  <c r="S724" i="13" a="1"/>
  <c r="S724" i="13" s="1"/>
  <c r="R724" i="13" a="1"/>
  <c r="R724" i="13" s="1"/>
  <c r="Q724" i="13" a="1"/>
  <c r="Q724" i="13" s="1"/>
  <c r="P724" i="13"/>
  <c r="P724" i="13" a="1"/>
  <c r="O724" i="13" a="1"/>
  <c r="O724" i="13" s="1"/>
  <c r="N724" i="13" a="1"/>
  <c r="N724" i="13" s="1"/>
  <c r="M724" i="13" a="1"/>
  <c r="M724" i="13" s="1"/>
  <c r="L724" i="13" a="1"/>
  <c r="L724" i="13" s="1"/>
  <c r="K724" i="13" a="1"/>
  <c r="K724" i="13" s="1"/>
  <c r="BQ723" i="13" a="1"/>
  <c r="BQ723" i="13" s="1"/>
  <c r="BP723" i="13" a="1"/>
  <c r="BP723" i="13" s="1"/>
  <c r="BO723" i="13" a="1"/>
  <c r="BO723" i="13" s="1"/>
  <c r="BN723" i="13" a="1"/>
  <c r="BN723" i="13" s="1"/>
  <c r="BM723" i="13" a="1"/>
  <c r="BM723" i="13" s="1"/>
  <c r="BL723" i="13" a="1"/>
  <c r="BL723" i="13" s="1"/>
  <c r="BK723" i="13" a="1"/>
  <c r="BK723" i="13" s="1"/>
  <c r="BJ723" i="13"/>
  <c r="BJ723" i="13" a="1"/>
  <c r="BI723" i="13" a="1"/>
  <c r="BI723" i="13" s="1"/>
  <c r="BH723" i="13" a="1"/>
  <c r="BH723" i="13" s="1"/>
  <c r="BG723" i="13" a="1"/>
  <c r="BG723" i="13" s="1"/>
  <c r="BF723" i="13" a="1"/>
  <c r="BF723" i="13" s="1"/>
  <c r="BE723" i="13" a="1"/>
  <c r="BE723" i="13" s="1"/>
  <c r="BD723" i="13" a="1"/>
  <c r="BD723" i="13" s="1"/>
  <c r="BC723" i="13" a="1"/>
  <c r="BC723" i="13" s="1"/>
  <c r="BB723" i="13" a="1"/>
  <c r="BB723" i="13" s="1"/>
  <c r="BA723" i="13" a="1"/>
  <c r="BA723" i="13" s="1"/>
  <c r="AZ723" i="13" a="1"/>
  <c r="AZ723" i="13" s="1"/>
  <c r="AY723" i="13" a="1"/>
  <c r="AY723" i="13" s="1"/>
  <c r="AX723" i="13" a="1"/>
  <c r="AX723" i="13" s="1"/>
  <c r="AW723" i="13" a="1"/>
  <c r="AW723" i="13" s="1"/>
  <c r="AV723" i="13" a="1"/>
  <c r="AV723" i="13" s="1"/>
  <c r="AU723" i="13" a="1"/>
  <c r="AU723" i="13" s="1"/>
  <c r="AT723" i="13"/>
  <c r="AT723" i="13" a="1"/>
  <c r="AS723" i="13" a="1"/>
  <c r="AS723" i="13" s="1"/>
  <c r="AR723" i="13" a="1"/>
  <c r="AR723" i="13" s="1"/>
  <c r="AQ723" i="13" a="1"/>
  <c r="AQ723" i="13" s="1"/>
  <c r="AP723" i="13" a="1"/>
  <c r="AP723" i="13" s="1"/>
  <c r="AO723" i="13"/>
  <c r="AO723" i="13" a="1"/>
  <c r="AN723" i="13" a="1"/>
  <c r="AN723" i="13" s="1"/>
  <c r="AM723" i="13" a="1"/>
  <c r="AM723" i="13" s="1"/>
  <c r="AL723" i="13" a="1"/>
  <c r="AL723" i="13" s="1"/>
  <c r="AK723" i="13" a="1"/>
  <c r="AK723" i="13" s="1"/>
  <c r="AJ723" i="13" a="1"/>
  <c r="AJ723" i="13" s="1"/>
  <c r="AI723" i="13" a="1"/>
  <c r="AI723" i="13" s="1"/>
  <c r="AH723" i="13" a="1"/>
  <c r="AH723" i="13" s="1"/>
  <c r="AG723" i="13" a="1"/>
  <c r="AG723" i="13" s="1"/>
  <c r="AF723" i="13" a="1"/>
  <c r="AF723" i="13" s="1"/>
  <c r="AE723" i="13" a="1"/>
  <c r="AE723" i="13" s="1"/>
  <c r="AD723" i="13"/>
  <c r="AD723" i="13" a="1"/>
  <c r="AC723" i="13" a="1"/>
  <c r="AC723" i="13" s="1"/>
  <c r="AB723" i="13" a="1"/>
  <c r="AB723" i="13" s="1"/>
  <c r="AA723" i="13" a="1"/>
  <c r="AA723" i="13" s="1"/>
  <c r="Z723" i="13" a="1"/>
  <c r="Z723" i="13" s="1"/>
  <c r="Y723" i="13"/>
  <c r="Y723" i="13" a="1"/>
  <c r="X723" i="13" a="1"/>
  <c r="X723" i="13" s="1"/>
  <c r="W723" i="13" a="1"/>
  <c r="W723" i="13" s="1"/>
  <c r="V723" i="13" a="1"/>
  <c r="V723" i="13" s="1"/>
  <c r="U723" i="13" a="1"/>
  <c r="U723" i="13" s="1"/>
  <c r="T723" i="13" a="1"/>
  <c r="T723" i="13" s="1"/>
  <c r="S723" i="13" a="1"/>
  <c r="S723" i="13" s="1"/>
  <c r="R723" i="13" a="1"/>
  <c r="R723" i="13" s="1"/>
  <c r="Q723" i="13" a="1"/>
  <c r="Q723" i="13" s="1"/>
  <c r="P723" i="13" a="1"/>
  <c r="P723" i="13" s="1"/>
  <c r="O723" i="13" a="1"/>
  <c r="O723" i="13" s="1"/>
  <c r="N723" i="13" a="1"/>
  <c r="N723" i="13" s="1"/>
  <c r="M723" i="13" a="1"/>
  <c r="M723" i="13" s="1"/>
  <c r="L723" i="13" a="1"/>
  <c r="L723" i="13" s="1"/>
  <c r="K723" i="13" a="1"/>
  <c r="K723" i="13" s="1"/>
  <c r="BQ722" i="13" a="1"/>
  <c r="BQ722" i="13" s="1"/>
  <c r="BP722" i="13" a="1"/>
  <c r="BP722" i="13" s="1"/>
  <c r="BO722" i="13" a="1"/>
  <c r="BO722" i="13" s="1"/>
  <c r="BN722" i="13" a="1"/>
  <c r="BN722" i="13" s="1"/>
  <c r="BM722" i="13" a="1"/>
  <c r="BM722" i="13" s="1"/>
  <c r="BL722" i="13" a="1"/>
  <c r="BL722" i="13" s="1"/>
  <c r="BK722" i="13" a="1"/>
  <c r="BK722" i="13" s="1"/>
  <c r="BJ722" i="13" a="1"/>
  <c r="BJ722" i="13" s="1"/>
  <c r="BI722" i="13" a="1"/>
  <c r="BI722" i="13" s="1"/>
  <c r="BH722" i="13" a="1"/>
  <c r="BH722" i="13" s="1"/>
  <c r="BG722" i="13" a="1"/>
  <c r="BG722" i="13" s="1"/>
  <c r="BF722" i="13" a="1"/>
  <c r="BF722" i="13" s="1"/>
  <c r="BE722" i="13" a="1"/>
  <c r="BE722" i="13" s="1"/>
  <c r="BD722" i="13" a="1"/>
  <c r="BD722" i="13" s="1"/>
  <c r="BC722" i="13" a="1"/>
  <c r="BC722" i="13" s="1"/>
  <c r="BB722" i="13" a="1"/>
  <c r="BB722" i="13" s="1"/>
  <c r="BA722" i="13" a="1"/>
  <c r="BA722" i="13" s="1"/>
  <c r="AZ722" i="13" a="1"/>
  <c r="AZ722" i="13" s="1"/>
  <c r="AY722" i="13" a="1"/>
  <c r="AY722" i="13" s="1"/>
  <c r="AX722" i="13" a="1"/>
  <c r="AX722" i="13" s="1"/>
  <c r="AW722" i="13" a="1"/>
  <c r="AW722" i="13" s="1"/>
  <c r="AV722" i="13" a="1"/>
  <c r="AV722" i="13" s="1"/>
  <c r="AU722" i="13" a="1"/>
  <c r="AU722" i="13" s="1"/>
  <c r="AT722" i="13" a="1"/>
  <c r="AT722" i="13" s="1"/>
  <c r="AS722" i="13" a="1"/>
  <c r="AS722" i="13" s="1"/>
  <c r="AR722" i="13" a="1"/>
  <c r="AR722" i="13" s="1"/>
  <c r="AQ722" i="13" a="1"/>
  <c r="AQ722" i="13" s="1"/>
  <c r="AP722" i="13" a="1"/>
  <c r="AP722" i="13" s="1"/>
  <c r="AO722" i="13" a="1"/>
  <c r="AO722" i="13" s="1"/>
  <c r="AN722" i="13" a="1"/>
  <c r="AN722" i="13" s="1"/>
  <c r="AM722" i="13"/>
  <c r="AM722" i="13" a="1"/>
  <c r="AL722" i="13" a="1"/>
  <c r="AL722" i="13" s="1"/>
  <c r="AK722" i="13" a="1"/>
  <c r="AK722" i="13" s="1"/>
  <c r="AJ722" i="13" a="1"/>
  <c r="AJ722" i="13" s="1"/>
  <c r="AI722" i="13" a="1"/>
  <c r="AI722" i="13" s="1"/>
  <c r="AH722" i="13" a="1"/>
  <c r="AH722" i="13" s="1"/>
  <c r="AG722" i="13" a="1"/>
  <c r="AG722" i="13" s="1"/>
  <c r="AF722" i="13"/>
  <c r="AF722" i="13" a="1"/>
  <c r="AE722" i="13" a="1"/>
  <c r="AE722" i="13" s="1"/>
  <c r="AD722" i="13"/>
  <c r="AD722" i="13" a="1"/>
  <c r="AC722" i="13" a="1"/>
  <c r="AC722" i="13" s="1"/>
  <c r="AB722" i="13" a="1"/>
  <c r="AB722" i="13" s="1"/>
  <c r="AA722" i="13" a="1"/>
  <c r="AA722" i="13" s="1"/>
  <c r="Z722" i="13" a="1"/>
  <c r="Z722" i="13" s="1"/>
  <c r="Y722" i="13" a="1"/>
  <c r="Y722" i="13" s="1"/>
  <c r="X722" i="13" a="1"/>
  <c r="X722" i="13" s="1"/>
  <c r="W722" i="13"/>
  <c r="W722" i="13" a="1"/>
  <c r="V722" i="13" a="1"/>
  <c r="V722" i="13" s="1"/>
  <c r="U722" i="13" a="1"/>
  <c r="U722" i="13" s="1"/>
  <c r="T722" i="13" a="1"/>
  <c r="T722" i="13" s="1"/>
  <c r="S722" i="13" a="1"/>
  <c r="S722" i="13" s="1"/>
  <c r="R722" i="13" a="1"/>
  <c r="R722" i="13" s="1"/>
  <c r="Q722" i="13" a="1"/>
  <c r="Q722" i="13" s="1"/>
  <c r="P722" i="13" a="1"/>
  <c r="P722" i="13" s="1"/>
  <c r="O722" i="13" a="1"/>
  <c r="O722" i="13" s="1"/>
  <c r="N722" i="13"/>
  <c r="N722" i="13" a="1"/>
  <c r="M722" i="13" a="1"/>
  <c r="M722" i="13" s="1"/>
  <c r="L722" i="13" a="1"/>
  <c r="L722" i="13" s="1"/>
  <c r="K722" i="13" a="1"/>
  <c r="K722" i="13" s="1"/>
  <c r="BQ721" i="13" a="1"/>
  <c r="BQ721" i="13" s="1"/>
  <c r="BP721" i="13" a="1"/>
  <c r="BP721" i="13" s="1"/>
  <c r="BO721" i="13" a="1"/>
  <c r="BO721" i="13" s="1"/>
  <c r="BN721" i="13" a="1"/>
  <c r="BN721" i="13" s="1"/>
  <c r="BM721" i="13" a="1"/>
  <c r="BM721" i="13" s="1"/>
  <c r="BL721" i="13" a="1"/>
  <c r="BL721" i="13" s="1"/>
  <c r="BK721" i="13" a="1"/>
  <c r="BK721" i="13" s="1"/>
  <c r="BJ721" i="13" a="1"/>
  <c r="BJ721" i="13" s="1"/>
  <c r="BI721" i="13"/>
  <c r="BI721" i="13" a="1"/>
  <c r="BH721" i="13"/>
  <c r="BH721" i="13" a="1"/>
  <c r="BG721" i="13" a="1"/>
  <c r="BG721" i="13" s="1"/>
  <c r="BF721" i="13" a="1"/>
  <c r="BF721" i="13" s="1"/>
  <c r="BE721" i="13" a="1"/>
  <c r="BE721" i="13" s="1"/>
  <c r="BD721" i="13" a="1"/>
  <c r="BD721" i="13" s="1"/>
  <c r="BC721" i="13" a="1"/>
  <c r="BC721" i="13" s="1"/>
  <c r="BB721" i="13" a="1"/>
  <c r="BB721" i="13" s="1"/>
  <c r="BA721" i="13"/>
  <c r="BA721" i="13" a="1"/>
  <c r="AZ721" i="13"/>
  <c r="AZ721" i="13" a="1"/>
  <c r="AY721" i="13" a="1"/>
  <c r="AY721" i="13" s="1"/>
  <c r="AX721" i="13" a="1"/>
  <c r="AX721" i="13" s="1"/>
  <c r="AW721" i="13" a="1"/>
  <c r="AW721" i="13" s="1"/>
  <c r="AV721" i="13" a="1"/>
  <c r="AV721" i="13" s="1"/>
  <c r="AU721" i="13" a="1"/>
  <c r="AU721" i="13" s="1"/>
  <c r="AT721" i="13" a="1"/>
  <c r="AT721" i="13" s="1"/>
  <c r="AS721" i="13" a="1"/>
  <c r="AS721" i="13" s="1"/>
  <c r="AR721" i="13" a="1"/>
  <c r="AR721" i="13" s="1"/>
  <c r="AQ721" i="13" a="1"/>
  <c r="AQ721" i="13" s="1"/>
  <c r="AP721" i="13" a="1"/>
  <c r="AP721" i="13" s="1"/>
  <c r="AO721" i="13" a="1"/>
  <c r="AO721" i="13" s="1"/>
  <c r="AN721" i="13" a="1"/>
  <c r="AN721" i="13" s="1"/>
  <c r="AM721" i="13" a="1"/>
  <c r="AM721" i="13" s="1"/>
  <c r="AL721" i="13"/>
  <c r="AL721" i="13" a="1"/>
  <c r="AK721" i="13" a="1"/>
  <c r="AK721" i="13" s="1"/>
  <c r="AJ721" i="13" a="1"/>
  <c r="AJ721" i="13" s="1"/>
  <c r="AI721" i="13" a="1"/>
  <c r="AI721" i="13" s="1"/>
  <c r="AH721" i="13" a="1"/>
  <c r="AH721" i="13" s="1"/>
  <c r="AG721" i="13" a="1"/>
  <c r="AG721" i="13" s="1"/>
  <c r="AF721" i="13" a="1"/>
  <c r="AF721" i="13" s="1"/>
  <c r="AE721" i="13" a="1"/>
  <c r="AE721" i="13" s="1"/>
  <c r="AD721" i="13" a="1"/>
  <c r="AD721" i="13" s="1"/>
  <c r="AC721" i="13"/>
  <c r="AC721" i="13" a="1"/>
  <c r="AB721" i="13" a="1"/>
  <c r="AB721" i="13" s="1"/>
  <c r="AA721" i="13" a="1"/>
  <c r="AA721" i="13" s="1"/>
  <c r="Z721" i="13" a="1"/>
  <c r="Z721" i="13" s="1"/>
  <c r="Y721" i="13" a="1"/>
  <c r="Y721" i="13" s="1"/>
  <c r="X721" i="13" a="1"/>
  <c r="X721" i="13" s="1"/>
  <c r="W721" i="13" a="1"/>
  <c r="W721" i="13" s="1"/>
  <c r="V721" i="13" a="1"/>
  <c r="V721" i="13" s="1"/>
  <c r="U721" i="13" a="1"/>
  <c r="U721" i="13" s="1"/>
  <c r="T721" i="13"/>
  <c r="T721" i="13" a="1"/>
  <c r="S721" i="13" a="1"/>
  <c r="S721" i="13" s="1"/>
  <c r="R721" i="13" a="1"/>
  <c r="R721" i="13" s="1"/>
  <c r="Q721" i="13" a="1"/>
  <c r="Q721" i="13" s="1"/>
  <c r="P721" i="13" a="1"/>
  <c r="P721" i="13" s="1"/>
  <c r="O721" i="13" a="1"/>
  <c r="O721" i="13" s="1"/>
  <c r="N721" i="13"/>
  <c r="N721" i="13" a="1"/>
  <c r="M721" i="13" a="1"/>
  <c r="M721" i="13" s="1"/>
  <c r="L721" i="13" a="1"/>
  <c r="L721" i="13" s="1"/>
  <c r="K721" i="13" a="1"/>
  <c r="K721" i="13" s="1"/>
  <c r="BQ720" i="13" a="1"/>
  <c r="BQ720" i="13" s="1"/>
  <c r="BP720" i="13" a="1"/>
  <c r="BP720" i="13" s="1"/>
  <c r="BO720" i="13"/>
  <c r="BO720" i="13" a="1"/>
  <c r="BN720" i="13" a="1"/>
  <c r="BN720" i="13" s="1"/>
  <c r="BM720" i="13" a="1"/>
  <c r="BM720" i="13" s="1"/>
  <c r="BL720" i="13" a="1"/>
  <c r="BL720" i="13" s="1"/>
  <c r="BK720" i="13" a="1"/>
  <c r="BK720" i="13" s="1"/>
  <c r="BJ720" i="13" a="1"/>
  <c r="BJ720" i="13" s="1"/>
  <c r="BI720" i="13" a="1"/>
  <c r="BI720" i="13" s="1"/>
  <c r="BH720" i="13"/>
  <c r="BH720" i="13" a="1"/>
  <c r="BG720" i="13" a="1"/>
  <c r="BG720" i="13" s="1"/>
  <c r="BF720" i="13"/>
  <c r="BF720" i="13" a="1"/>
  <c r="BE720" i="13" a="1"/>
  <c r="BE720" i="13" s="1"/>
  <c r="BD720" i="13" a="1"/>
  <c r="BD720" i="13" s="1"/>
  <c r="BC720" i="13" a="1"/>
  <c r="BC720" i="13" s="1"/>
  <c r="BB720" i="13" a="1"/>
  <c r="BB720" i="13" s="1"/>
  <c r="BA720" i="13" a="1"/>
  <c r="BA720" i="13" s="1"/>
  <c r="AZ720" i="13" a="1"/>
  <c r="AZ720" i="13" s="1"/>
  <c r="AY720" i="13"/>
  <c r="AY720" i="13" a="1"/>
  <c r="AX720" i="13" a="1"/>
  <c r="AX720" i="13" s="1"/>
  <c r="AW720" i="13" a="1"/>
  <c r="AW720" i="13" s="1"/>
  <c r="AV720" i="13" a="1"/>
  <c r="AV720" i="13" s="1"/>
  <c r="AU720" i="13" a="1"/>
  <c r="AU720" i="13" s="1"/>
  <c r="AT720" i="13" a="1"/>
  <c r="AT720" i="13" s="1"/>
  <c r="AS720" i="13" a="1"/>
  <c r="AS720" i="13" s="1"/>
  <c r="AR720" i="13"/>
  <c r="AR720" i="13" a="1"/>
  <c r="AQ720" i="13" a="1"/>
  <c r="AQ720" i="13" s="1"/>
  <c r="AP720" i="13"/>
  <c r="AP720" i="13" a="1"/>
  <c r="AO720" i="13" a="1"/>
  <c r="AO720" i="13" s="1"/>
  <c r="AN720" i="13" a="1"/>
  <c r="AN720" i="13" s="1"/>
  <c r="AM720" i="13" a="1"/>
  <c r="AM720" i="13" s="1"/>
  <c r="AL720" i="13" a="1"/>
  <c r="AL720" i="13" s="1"/>
  <c r="AK720" i="13" a="1"/>
  <c r="AK720" i="13" s="1"/>
  <c r="AJ720" i="13"/>
  <c r="AJ720" i="13" a="1"/>
  <c r="AI720" i="13" a="1"/>
  <c r="AI720" i="13" s="1"/>
  <c r="AH720" i="13" a="1"/>
  <c r="AH720" i="13" s="1"/>
  <c r="AG720" i="13" a="1"/>
  <c r="AG720" i="13" s="1"/>
  <c r="AF720" i="13" a="1"/>
  <c r="AF720" i="13" s="1"/>
  <c r="AE720" i="13" a="1"/>
  <c r="AE720" i="13" s="1"/>
  <c r="AD720" i="13" a="1"/>
  <c r="AD720" i="13" s="1"/>
  <c r="AC720" i="13" a="1"/>
  <c r="AC720" i="13" s="1"/>
  <c r="AB720" i="13" a="1"/>
  <c r="AB720" i="13" s="1"/>
  <c r="AA720" i="13"/>
  <c r="AA720" i="13" a="1"/>
  <c r="Z720" i="13"/>
  <c r="Z720" i="13" a="1"/>
  <c r="Y720" i="13" a="1"/>
  <c r="Y720" i="13" s="1"/>
  <c r="X720" i="13" a="1"/>
  <c r="X720" i="13" s="1"/>
  <c r="W720" i="13" a="1"/>
  <c r="W720" i="13" s="1"/>
  <c r="V720" i="13" a="1"/>
  <c r="V720" i="13" s="1"/>
  <c r="U720" i="13" a="1"/>
  <c r="U720" i="13" s="1"/>
  <c r="T720" i="13" a="1"/>
  <c r="T720" i="13" s="1"/>
  <c r="S720" i="13"/>
  <c r="S720" i="13" a="1"/>
  <c r="R720" i="13"/>
  <c r="R720" i="13" a="1"/>
  <c r="Q720" i="13" a="1"/>
  <c r="Q720" i="13" s="1"/>
  <c r="P720" i="13" a="1"/>
  <c r="P720" i="13" s="1"/>
  <c r="O720" i="13" a="1"/>
  <c r="O720" i="13" s="1"/>
  <c r="N720" i="13" a="1"/>
  <c r="N720" i="13" s="1"/>
  <c r="M720" i="13" a="1"/>
  <c r="M720" i="13" s="1"/>
  <c r="L720" i="13" a="1"/>
  <c r="L720" i="13" s="1"/>
  <c r="K720" i="13" a="1"/>
  <c r="K720" i="13" s="1"/>
  <c r="BQ719" i="13" a="1"/>
  <c r="BQ719" i="13" s="1"/>
  <c r="BP719" i="13" a="1"/>
  <c r="BP719" i="13" s="1"/>
  <c r="BO719" i="13" a="1"/>
  <c r="BO719" i="13" s="1"/>
  <c r="BN719" i="13"/>
  <c r="BN719" i="13" a="1"/>
  <c r="BM719" i="13" a="1"/>
  <c r="BM719" i="13" s="1"/>
  <c r="BL719" i="13" a="1"/>
  <c r="BL719" i="13" s="1"/>
  <c r="BK719" i="13" a="1"/>
  <c r="BK719" i="13" s="1"/>
  <c r="BJ719" i="13" a="1"/>
  <c r="BJ719" i="13" s="1"/>
  <c r="BI719" i="13" a="1"/>
  <c r="BI719" i="13" s="1"/>
  <c r="BH719" i="13" a="1"/>
  <c r="BH719" i="13" s="1"/>
  <c r="BG719" i="13" a="1"/>
  <c r="BG719" i="13" s="1"/>
  <c r="BF719" i="13" a="1"/>
  <c r="BF719" i="13" s="1"/>
  <c r="BE719" i="13"/>
  <c r="BE719" i="13" a="1"/>
  <c r="BD719" i="13" a="1"/>
  <c r="BD719" i="13" s="1"/>
  <c r="BC719" i="13" a="1"/>
  <c r="BC719" i="13" s="1"/>
  <c r="BB719" i="13" a="1"/>
  <c r="BB719" i="13" s="1"/>
  <c r="BA719" i="13" a="1"/>
  <c r="BA719" i="13" s="1"/>
  <c r="AZ719" i="13" a="1"/>
  <c r="AZ719" i="13" s="1"/>
  <c r="AY719" i="13" a="1"/>
  <c r="AY719" i="13" s="1"/>
  <c r="AX719" i="13" a="1"/>
  <c r="AX719" i="13" s="1"/>
  <c r="AW719" i="13" a="1"/>
  <c r="AW719" i="13" s="1"/>
  <c r="AV719" i="13"/>
  <c r="AV719" i="13" a="1"/>
  <c r="AU719" i="13" a="1"/>
  <c r="AU719" i="13" s="1"/>
  <c r="AT719" i="13" a="1"/>
  <c r="AT719" i="13" s="1"/>
  <c r="AS719" i="13" a="1"/>
  <c r="AS719" i="13" s="1"/>
  <c r="AR719" i="13" a="1"/>
  <c r="AR719" i="13" s="1"/>
  <c r="AQ719" i="13" a="1"/>
  <c r="AQ719" i="13" s="1"/>
  <c r="AP719" i="13"/>
  <c r="AP719" i="13" a="1"/>
  <c r="AO719" i="13" a="1"/>
  <c r="AO719" i="13" s="1"/>
  <c r="AN719" i="13" a="1"/>
  <c r="AN719" i="13" s="1"/>
  <c r="AM719" i="13" a="1"/>
  <c r="AM719" i="13" s="1"/>
  <c r="AL719" i="13" a="1"/>
  <c r="AL719" i="13" s="1"/>
  <c r="AK719" i="13" a="1"/>
  <c r="AK719" i="13" s="1"/>
  <c r="AJ719" i="13" a="1"/>
  <c r="AJ719" i="13" s="1"/>
  <c r="AI719" i="13" a="1"/>
  <c r="AI719" i="13" s="1"/>
  <c r="AH719" i="13"/>
  <c r="AH719" i="13" a="1"/>
  <c r="AG719" i="13"/>
  <c r="AG719" i="13" a="1"/>
  <c r="AF719" i="13" a="1"/>
  <c r="AF719" i="13" s="1"/>
  <c r="AE719" i="13" a="1"/>
  <c r="AE719" i="13" s="1"/>
  <c r="AD719" i="13" a="1"/>
  <c r="AD719" i="13" s="1"/>
  <c r="AC719" i="13" a="1"/>
  <c r="AC719" i="13" s="1"/>
  <c r="AB719" i="13" a="1"/>
  <c r="AB719" i="13" s="1"/>
  <c r="AA719" i="13" a="1"/>
  <c r="AA719" i="13" s="1"/>
  <c r="Z719" i="13"/>
  <c r="Z719" i="13" a="1"/>
  <c r="Y719" i="13" a="1"/>
  <c r="Y719" i="13" s="1"/>
  <c r="X719" i="13"/>
  <c r="X719" i="13" a="1"/>
  <c r="W719" i="13" a="1"/>
  <c r="W719" i="13" s="1"/>
  <c r="V719" i="13" a="1"/>
  <c r="V719" i="13" s="1"/>
  <c r="U719" i="13" a="1"/>
  <c r="U719" i="13" s="1"/>
  <c r="T719" i="13" a="1"/>
  <c r="T719" i="13" s="1"/>
  <c r="S719" i="13" a="1"/>
  <c r="S719" i="13" s="1"/>
  <c r="R719" i="13" a="1"/>
  <c r="R719" i="13" s="1"/>
  <c r="Q719" i="13"/>
  <c r="Q719" i="13" a="1"/>
  <c r="P719" i="13"/>
  <c r="P719" i="13" a="1"/>
  <c r="O719" i="13" a="1"/>
  <c r="O719" i="13" s="1"/>
  <c r="N719" i="13" a="1"/>
  <c r="N719" i="13" s="1"/>
  <c r="M719" i="13" a="1"/>
  <c r="M719" i="13" s="1"/>
  <c r="L719" i="13" a="1"/>
  <c r="L719" i="13" s="1"/>
  <c r="K719" i="13" a="1"/>
  <c r="K719" i="13" s="1"/>
  <c r="BQ718" i="13"/>
  <c r="BQ718" i="13" a="1"/>
  <c r="BP718" i="13" a="1"/>
  <c r="BP718" i="13" s="1"/>
  <c r="BO718" i="13" a="1"/>
  <c r="BO718" i="13" s="1"/>
  <c r="BN718" i="13" a="1"/>
  <c r="BN718" i="13" s="1"/>
  <c r="BM718" i="13"/>
  <c r="BM718" i="13" a="1"/>
  <c r="BL718" i="13"/>
  <c r="BL718" i="13" a="1"/>
  <c r="BK718" i="13" a="1"/>
  <c r="BK718" i="13" s="1"/>
  <c r="BJ718" i="13"/>
  <c r="BJ718" i="13" a="1"/>
  <c r="BI718" i="13" a="1"/>
  <c r="BI718" i="13" s="1"/>
  <c r="BH718" i="13"/>
  <c r="BH718" i="13" a="1"/>
  <c r="BG718" i="13" a="1"/>
  <c r="BG718" i="13" s="1"/>
  <c r="BF718" i="13"/>
  <c r="BF718" i="13" a="1"/>
  <c r="BE718" i="13" a="1"/>
  <c r="BE718" i="13" s="1"/>
  <c r="BD718" i="13"/>
  <c r="BD718" i="13" a="1"/>
  <c r="BC718" i="13" a="1"/>
  <c r="BC718" i="13" s="1"/>
  <c r="BB718" i="13" a="1"/>
  <c r="BB718" i="13" s="1"/>
  <c r="BA718" i="13"/>
  <c r="BA718" i="13" a="1"/>
  <c r="AZ718" i="13" a="1"/>
  <c r="AZ718" i="13" s="1"/>
  <c r="AY718" i="13" a="1"/>
  <c r="AY718" i="13" s="1"/>
  <c r="AX718" i="13"/>
  <c r="AX718" i="13" a="1"/>
  <c r="AW718" i="13"/>
  <c r="AW718" i="13" a="1"/>
  <c r="AV718" i="13" a="1"/>
  <c r="AV718" i="13" s="1"/>
  <c r="AU718" i="13" a="1"/>
  <c r="AU718" i="13" s="1"/>
  <c r="AT718" i="13"/>
  <c r="AT718" i="13" a="1"/>
  <c r="AS718" i="13" a="1"/>
  <c r="AS718" i="13" s="1"/>
  <c r="AR718" i="13"/>
  <c r="AR718" i="13" a="1"/>
  <c r="AQ718" i="13" a="1"/>
  <c r="AQ718" i="13" s="1"/>
  <c r="AP718" i="13"/>
  <c r="AP718" i="13" a="1"/>
  <c r="AO718" i="13" a="1"/>
  <c r="AO718" i="13" s="1"/>
  <c r="AN718" i="13" a="1"/>
  <c r="AN718" i="13" s="1"/>
  <c r="AM718" i="13" a="1"/>
  <c r="AM718" i="13" s="1"/>
  <c r="AL718" i="13" a="1"/>
  <c r="AL718" i="13" s="1"/>
  <c r="AK718" i="13" a="1"/>
  <c r="AK718" i="13" s="1"/>
  <c r="AJ718" i="13"/>
  <c r="AJ718" i="13" a="1"/>
  <c r="AI718" i="13" a="1"/>
  <c r="AI718" i="13" s="1"/>
  <c r="AH718" i="13"/>
  <c r="AH718" i="13" a="1"/>
  <c r="AG718" i="13" a="1"/>
  <c r="AG718" i="13" s="1"/>
  <c r="AF718" i="13" a="1"/>
  <c r="AF718" i="13" s="1"/>
  <c r="AE718" i="13" a="1"/>
  <c r="AE718" i="13" s="1"/>
  <c r="AD718" i="13"/>
  <c r="AD718" i="13" a="1"/>
  <c r="AC718" i="13"/>
  <c r="AC718" i="13" a="1"/>
  <c r="AB718" i="13" a="1"/>
  <c r="AB718" i="13" s="1"/>
  <c r="AA718" i="13" a="1"/>
  <c r="AA718" i="13" s="1"/>
  <c r="Z718" i="13"/>
  <c r="Z718" i="13" a="1"/>
  <c r="Y718" i="13" a="1"/>
  <c r="Y718" i="13" s="1"/>
  <c r="X718" i="13"/>
  <c r="X718" i="13" a="1"/>
  <c r="W718" i="13" a="1"/>
  <c r="W718" i="13" s="1"/>
  <c r="V718" i="13" a="1"/>
  <c r="V718" i="13" s="1"/>
  <c r="U718" i="13" a="1"/>
  <c r="U718" i="13" s="1"/>
  <c r="T718" i="13"/>
  <c r="T718" i="13" a="1"/>
  <c r="S718" i="13" a="1"/>
  <c r="S718" i="13" s="1"/>
  <c r="R718" i="13"/>
  <c r="R718" i="13" a="1"/>
  <c r="Q718" i="13" a="1"/>
  <c r="Q718" i="13" s="1"/>
  <c r="P718" i="13" a="1"/>
  <c r="P718" i="13" s="1"/>
  <c r="O718" i="13" a="1"/>
  <c r="O718" i="13" s="1"/>
  <c r="N718" i="13"/>
  <c r="N718" i="13" a="1"/>
  <c r="M718" i="13" a="1"/>
  <c r="M718" i="13" s="1"/>
  <c r="L718" i="13" a="1"/>
  <c r="L718" i="13" s="1"/>
  <c r="K718" i="13" a="1"/>
  <c r="K718" i="13" s="1"/>
  <c r="BQ717" i="13" a="1"/>
  <c r="BQ717" i="13" s="1"/>
  <c r="BP717" i="13"/>
  <c r="BP717" i="13" a="1"/>
  <c r="BO717" i="13" a="1"/>
  <c r="BO717" i="13" s="1"/>
  <c r="BN717" i="13" a="1"/>
  <c r="BN717" i="13" s="1"/>
  <c r="BM717" i="13" a="1"/>
  <c r="BM717" i="13" s="1"/>
  <c r="BL717" i="13"/>
  <c r="BL717" i="13" a="1"/>
  <c r="BK717" i="13" a="1"/>
  <c r="BK717" i="13" s="1"/>
  <c r="BJ717" i="13" a="1"/>
  <c r="BJ717" i="13" s="1"/>
  <c r="BI717" i="13" a="1"/>
  <c r="BI717" i="13" s="1"/>
  <c r="BH717" i="13"/>
  <c r="BH717" i="13" a="1"/>
  <c r="BG717" i="13" a="1"/>
  <c r="BG717" i="13" s="1"/>
  <c r="BF717" i="13" a="1"/>
  <c r="BF717" i="13" s="1"/>
  <c r="BE717" i="13" a="1"/>
  <c r="BE717" i="13" s="1"/>
  <c r="BD717" i="13" a="1"/>
  <c r="BD717" i="13" s="1"/>
  <c r="BC717" i="13" a="1"/>
  <c r="BC717" i="13" s="1"/>
  <c r="BB717" i="13" a="1"/>
  <c r="BB717" i="13" s="1"/>
  <c r="BA717" i="13" a="1"/>
  <c r="BA717" i="13" s="1"/>
  <c r="AZ717" i="13"/>
  <c r="AZ717" i="13" a="1"/>
  <c r="AY717" i="13" a="1"/>
  <c r="AY717" i="13" s="1"/>
  <c r="AX717" i="13" a="1"/>
  <c r="AX717" i="13" s="1"/>
  <c r="AW717" i="13" a="1"/>
  <c r="AW717" i="13" s="1"/>
  <c r="AV717" i="13"/>
  <c r="AV717" i="13" a="1"/>
  <c r="AU717" i="13" a="1"/>
  <c r="AU717" i="13" s="1"/>
  <c r="AT717" i="13" a="1"/>
  <c r="AT717" i="13" s="1"/>
  <c r="AS717" i="13" a="1"/>
  <c r="AS717" i="13" s="1"/>
  <c r="AR717" i="13" a="1"/>
  <c r="AR717" i="13" s="1"/>
  <c r="AQ717" i="13" a="1"/>
  <c r="AQ717" i="13" s="1"/>
  <c r="AP717" i="13" a="1"/>
  <c r="AP717" i="13" s="1"/>
  <c r="AO717" i="13" a="1"/>
  <c r="AO717" i="13" s="1"/>
  <c r="AN717" i="13" a="1"/>
  <c r="AN717" i="13" s="1"/>
  <c r="AM717" i="13" a="1"/>
  <c r="AM717" i="13" s="1"/>
  <c r="AL717" i="13" a="1"/>
  <c r="AL717" i="13" s="1"/>
  <c r="AK717" i="13" a="1"/>
  <c r="AK717" i="13" s="1"/>
  <c r="AJ717" i="13"/>
  <c r="AJ717" i="13" a="1"/>
  <c r="AI717" i="13" a="1"/>
  <c r="AI717" i="13" s="1"/>
  <c r="AH717" i="13" a="1"/>
  <c r="AH717" i="13" s="1"/>
  <c r="AG717" i="13" a="1"/>
  <c r="AG717" i="13" s="1"/>
  <c r="AF717" i="13"/>
  <c r="AF717" i="13" a="1"/>
  <c r="AE717" i="13" a="1"/>
  <c r="AE717" i="13" s="1"/>
  <c r="AD717" i="13" a="1"/>
  <c r="AD717" i="13" s="1"/>
  <c r="AC717" i="13" a="1"/>
  <c r="AC717" i="13" s="1"/>
  <c r="AB717" i="13"/>
  <c r="AB717" i="13" a="1"/>
  <c r="AA717" i="13" a="1"/>
  <c r="AA717" i="13" s="1"/>
  <c r="Z717" i="13" a="1"/>
  <c r="Z717" i="13" s="1"/>
  <c r="Y717" i="13" a="1"/>
  <c r="Y717" i="13" s="1"/>
  <c r="X717" i="13" a="1"/>
  <c r="X717" i="13" s="1"/>
  <c r="W717" i="13" a="1"/>
  <c r="W717" i="13" s="1"/>
  <c r="V717" i="13" a="1"/>
  <c r="V717" i="13" s="1"/>
  <c r="U717" i="13" a="1"/>
  <c r="U717" i="13" s="1"/>
  <c r="T717" i="13"/>
  <c r="T717" i="13" a="1"/>
  <c r="S717" i="13" a="1"/>
  <c r="S717" i="13" s="1"/>
  <c r="R717" i="13" a="1"/>
  <c r="R717" i="13" s="1"/>
  <c r="Q717" i="13" a="1"/>
  <c r="Q717" i="13" s="1"/>
  <c r="P717" i="13" a="1"/>
  <c r="P717" i="13" s="1"/>
  <c r="O717" i="13" a="1"/>
  <c r="O717" i="13" s="1"/>
  <c r="N717" i="13" a="1"/>
  <c r="N717" i="13" s="1"/>
  <c r="M717" i="13" a="1"/>
  <c r="M717" i="13" s="1"/>
  <c r="L717" i="13" a="1"/>
  <c r="L717" i="13" s="1"/>
  <c r="K717" i="13" a="1"/>
  <c r="K717" i="13" s="1"/>
  <c r="BQ716" i="13" a="1"/>
  <c r="BQ716" i="13" s="1"/>
  <c r="BP716" i="13" a="1"/>
  <c r="BP716" i="13" s="1"/>
  <c r="BO716" i="13" a="1"/>
  <c r="BO716" i="13" s="1"/>
  <c r="BN716" i="13" a="1"/>
  <c r="BN716" i="13" s="1"/>
  <c r="BM716" i="13" a="1"/>
  <c r="BM716" i="13" s="1"/>
  <c r="BL716" i="13" a="1"/>
  <c r="BL716" i="13" s="1"/>
  <c r="BK716" i="13" a="1"/>
  <c r="BK716" i="13" s="1"/>
  <c r="BJ716" i="13" a="1"/>
  <c r="BJ716" i="13" s="1"/>
  <c r="BI716" i="13" a="1"/>
  <c r="BI716" i="13" s="1"/>
  <c r="BH716" i="13" a="1"/>
  <c r="BH716" i="13" s="1"/>
  <c r="BG716" i="13" a="1"/>
  <c r="BG716" i="13" s="1"/>
  <c r="BF716" i="13" a="1"/>
  <c r="BF716" i="13" s="1"/>
  <c r="BE716" i="13" a="1"/>
  <c r="BE716" i="13" s="1"/>
  <c r="BD716" i="13" a="1"/>
  <c r="BD716" i="13" s="1"/>
  <c r="BC716" i="13" a="1"/>
  <c r="BC716" i="13" s="1"/>
  <c r="BB716" i="13" a="1"/>
  <c r="BB716" i="13" s="1"/>
  <c r="BA716" i="13" a="1"/>
  <c r="BA716" i="13" s="1"/>
  <c r="AZ716" i="13" a="1"/>
  <c r="AZ716" i="13" s="1"/>
  <c r="AY716" i="13" a="1"/>
  <c r="AY716" i="13" s="1"/>
  <c r="AX716" i="13" a="1"/>
  <c r="AX716" i="13" s="1"/>
  <c r="AW716" i="13" a="1"/>
  <c r="AW716" i="13" s="1"/>
  <c r="AV716" i="13" a="1"/>
  <c r="AV716" i="13" s="1"/>
  <c r="AU716" i="13" a="1"/>
  <c r="AU716" i="13" s="1"/>
  <c r="AT716" i="13" a="1"/>
  <c r="AT716" i="13" s="1"/>
  <c r="AS716" i="13" a="1"/>
  <c r="AS716" i="13" s="1"/>
  <c r="AR716" i="13" a="1"/>
  <c r="AR716" i="13" s="1"/>
  <c r="AQ716" i="13" a="1"/>
  <c r="AQ716" i="13" s="1"/>
  <c r="AP716" i="13" a="1"/>
  <c r="AP716" i="13" s="1"/>
  <c r="AO716" i="13" a="1"/>
  <c r="AO716" i="13" s="1"/>
  <c r="AN716" i="13" a="1"/>
  <c r="AN716" i="13" s="1"/>
  <c r="AM716" i="13" a="1"/>
  <c r="AM716" i="13" s="1"/>
  <c r="AL716" i="13" a="1"/>
  <c r="AL716" i="13" s="1"/>
  <c r="AK716" i="13" a="1"/>
  <c r="AK716" i="13" s="1"/>
  <c r="AJ716" i="13" a="1"/>
  <c r="AJ716" i="13" s="1"/>
  <c r="AI716" i="13" a="1"/>
  <c r="AI716" i="13" s="1"/>
  <c r="AH716" i="13" a="1"/>
  <c r="AH716" i="13" s="1"/>
  <c r="AG716" i="13" a="1"/>
  <c r="AG716" i="13" s="1"/>
  <c r="AF716" i="13" a="1"/>
  <c r="AF716" i="13" s="1"/>
  <c r="AE716" i="13" a="1"/>
  <c r="AE716" i="13" s="1"/>
  <c r="AD716" i="13" a="1"/>
  <c r="AD716" i="13" s="1"/>
  <c r="AC716" i="13" a="1"/>
  <c r="AC716" i="13" s="1"/>
  <c r="AB716" i="13" a="1"/>
  <c r="AB716" i="13" s="1"/>
  <c r="AA716" i="13" a="1"/>
  <c r="AA716" i="13" s="1"/>
  <c r="Z716" i="13" a="1"/>
  <c r="Z716" i="13" s="1"/>
  <c r="Y716" i="13" a="1"/>
  <c r="Y716" i="13" s="1"/>
  <c r="X716" i="13" a="1"/>
  <c r="X716" i="13" s="1"/>
  <c r="W716" i="13" a="1"/>
  <c r="W716" i="13" s="1"/>
  <c r="V716" i="13" a="1"/>
  <c r="V716" i="13" s="1"/>
  <c r="U716" i="13" a="1"/>
  <c r="U716" i="13" s="1"/>
  <c r="T716" i="13" a="1"/>
  <c r="T716" i="13" s="1"/>
  <c r="S716" i="13" a="1"/>
  <c r="S716" i="13" s="1"/>
  <c r="R716" i="13" a="1"/>
  <c r="R716" i="13" s="1"/>
  <c r="Q716" i="13" a="1"/>
  <c r="Q716" i="13" s="1"/>
  <c r="P716" i="13" a="1"/>
  <c r="P716" i="13" s="1"/>
  <c r="O716" i="13" a="1"/>
  <c r="O716" i="13" s="1"/>
  <c r="N716" i="13" a="1"/>
  <c r="N716" i="13" s="1"/>
  <c r="M716" i="13" a="1"/>
  <c r="M716" i="13" s="1"/>
  <c r="L716" i="13" a="1"/>
  <c r="L716" i="13" s="1"/>
  <c r="K716" i="13" a="1"/>
  <c r="K716" i="13" s="1"/>
  <c r="BQ715" i="13" a="1"/>
  <c r="BQ715" i="13" s="1"/>
  <c r="BP715" i="13" a="1"/>
  <c r="BP715" i="13" s="1"/>
  <c r="BO715" i="13" a="1"/>
  <c r="BO715" i="13" s="1"/>
  <c r="BN715" i="13" a="1"/>
  <c r="BN715" i="13" s="1"/>
  <c r="BM715" i="13" a="1"/>
  <c r="BM715" i="13" s="1"/>
  <c r="BL715" i="13" a="1"/>
  <c r="BL715" i="13" s="1"/>
  <c r="BK715" i="13" a="1"/>
  <c r="BK715" i="13" s="1"/>
  <c r="BJ715" i="13" a="1"/>
  <c r="BJ715" i="13" s="1"/>
  <c r="BI715" i="13" a="1"/>
  <c r="BI715" i="13" s="1"/>
  <c r="BH715" i="13" a="1"/>
  <c r="BH715" i="13" s="1"/>
  <c r="BG715" i="13" a="1"/>
  <c r="BG715" i="13" s="1"/>
  <c r="BF715" i="13" a="1"/>
  <c r="BF715" i="13" s="1"/>
  <c r="BE715" i="13" a="1"/>
  <c r="BE715" i="13" s="1"/>
  <c r="BD715" i="13" a="1"/>
  <c r="BD715" i="13" s="1"/>
  <c r="BC715" i="13" a="1"/>
  <c r="BC715" i="13" s="1"/>
  <c r="BB715" i="13" a="1"/>
  <c r="BB715" i="13" s="1"/>
  <c r="BA715" i="13" a="1"/>
  <c r="BA715" i="13" s="1"/>
  <c r="AZ715" i="13" a="1"/>
  <c r="AZ715" i="13" s="1"/>
  <c r="AY715" i="13" a="1"/>
  <c r="AY715" i="13" s="1"/>
  <c r="AX715" i="13" a="1"/>
  <c r="AX715" i="13" s="1"/>
  <c r="AW715" i="13" a="1"/>
  <c r="AW715" i="13" s="1"/>
  <c r="AV715" i="13" a="1"/>
  <c r="AV715" i="13" s="1"/>
  <c r="AU715" i="13" a="1"/>
  <c r="AU715" i="13" s="1"/>
  <c r="AT715" i="13" a="1"/>
  <c r="AT715" i="13" s="1"/>
  <c r="AS715" i="13" a="1"/>
  <c r="AS715" i="13" s="1"/>
  <c r="AR715" i="13" a="1"/>
  <c r="AR715" i="13" s="1"/>
  <c r="AQ715" i="13" a="1"/>
  <c r="AQ715" i="13" s="1"/>
  <c r="AP715" i="13" a="1"/>
  <c r="AP715" i="13" s="1"/>
  <c r="AO715" i="13" a="1"/>
  <c r="AO715" i="13" s="1"/>
  <c r="AN715" i="13" a="1"/>
  <c r="AN715" i="13" s="1"/>
  <c r="AM715" i="13" a="1"/>
  <c r="AM715" i="13" s="1"/>
  <c r="AL715" i="13" a="1"/>
  <c r="AL715" i="13" s="1"/>
  <c r="AK715" i="13" a="1"/>
  <c r="AK715" i="13" s="1"/>
  <c r="AJ715" i="13" a="1"/>
  <c r="AJ715" i="13" s="1"/>
  <c r="AI715" i="13" a="1"/>
  <c r="AI715" i="13" s="1"/>
  <c r="AH715" i="13" a="1"/>
  <c r="AH715" i="13" s="1"/>
  <c r="AG715" i="13" a="1"/>
  <c r="AG715" i="13" s="1"/>
  <c r="AF715" i="13" a="1"/>
  <c r="AF715" i="13" s="1"/>
  <c r="AE715" i="13" a="1"/>
  <c r="AE715" i="13" s="1"/>
  <c r="AD715" i="13" a="1"/>
  <c r="AD715" i="13" s="1"/>
  <c r="AC715" i="13" a="1"/>
  <c r="AC715" i="13" s="1"/>
  <c r="AB715" i="13" a="1"/>
  <c r="AB715" i="13" s="1"/>
  <c r="AA715" i="13" a="1"/>
  <c r="AA715" i="13" s="1"/>
  <c r="Z715" i="13" a="1"/>
  <c r="Z715" i="13" s="1"/>
  <c r="Y715" i="13" a="1"/>
  <c r="Y715" i="13" s="1"/>
  <c r="X715" i="13" a="1"/>
  <c r="X715" i="13" s="1"/>
  <c r="W715" i="13" a="1"/>
  <c r="W715" i="13" s="1"/>
  <c r="V715" i="13" a="1"/>
  <c r="V715" i="13" s="1"/>
  <c r="U715" i="13" a="1"/>
  <c r="U715" i="13" s="1"/>
  <c r="T715" i="13" a="1"/>
  <c r="T715" i="13" s="1"/>
  <c r="S715" i="13" a="1"/>
  <c r="S715" i="13" s="1"/>
  <c r="R715" i="13" a="1"/>
  <c r="R715" i="13" s="1"/>
  <c r="Q715" i="13" a="1"/>
  <c r="Q715" i="13" s="1"/>
  <c r="P715" i="13" a="1"/>
  <c r="P715" i="13" s="1"/>
  <c r="O715" i="13" a="1"/>
  <c r="O715" i="13" s="1"/>
  <c r="N715" i="13" a="1"/>
  <c r="N715" i="13" s="1"/>
  <c r="M715" i="13" a="1"/>
  <c r="M715" i="13" s="1"/>
  <c r="L715" i="13" a="1"/>
  <c r="L715" i="13" s="1"/>
  <c r="K715" i="13" a="1"/>
  <c r="K715" i="13" s="1"/>
  <c r="BQ714" i="13" a="1"/>
  <c r="BQ714" i="13" s="1"/>
  <c r="BP714" i="13" a="1"/>
  <c r="BP714" i="13" s="1"/>
  <c r="BO714" i="13" a="1"/>
  <c r="BO714" i="13" s="1"/>
  <c r="BN714" i="13" a="1"/>
  <c r="BN714" i="13" s="1"/>
  <c r="BM714" i="13" a="1"/>
  <c r="BM714" i="13" s="1"/>
  <c r="BL714" i="13" a="1"/>
  <c r="BL714" i="13" s="1"/>
  <c r="BK714" i="13" a="1"/>
  <c r="BK714" i="13" s="1"/>
  <c r="BJ714" i="13" a="1"/>
  <c r="BJ714" i="13" s="1"/>
  <c r="BI714" i="13" a="1"/>
  <c r="BI714" i="13" s="1"/>
  <c r="BH714" i="13" a="1"/>
  <c r="BH714" i="13" s="1"/>
  <c r="BG714" i="13" a="1"/>
  <c r="BG714" i="13" s="1"/>
  <c r="BF714" i="13" a="1"/>
  <c r="BF714" i="13" s="1"/>
  <c r="BE714" i="13" a="1"/>
  <c r="BE714" i="13" s="1"/>
  <c r="BD714" i="13" a="1"/>
  <c r="BD714" i="13" s="1"/>
  <c r="BC714" i="13" a="1"/>
  <c r="BC714" i="13" s="1"/>
  <c r="BB714" i="13" a="1"/>
  <c r="BB714" i="13" s="1"/>
  <c r="BA714" i="13" a="1"/>
  <c r="BA714" i="13" s="1"/>
  <c r="AZ714" i="13" a="1"/>
  <c r="AZ714" i="13" s="1"/>
  <c r="AY714" i="13" a="1"/>
  <c r="AY714" i="13" s="1"/>
  <c r="AX714" i="13" a="1"/>
  <c r="AX714" i="13" s="1"/>
  <c r="AW714" i="13" a="1"/>
  <c r="AW714" i="13" s="1"/>
  <c r="AV714" i="13" a="1"/>
  <c r="AV714" i="13" s="1"/>
  <c r="AU714" i="13" a="1"/>
  <c r="AU714" i="13" s="1"/>
  <c r="AT714" i="13" a="1"/>
  <c r="AT714" i="13" s="1"/>
  <c r="AS714" i="13" a="1"/>
  <c r="AS714" i="13" s="1"/>
  <c r="AR714" i="13" a="1"/>
  <c r="AR714" i="13" s="1"/>
  <c r="AQ714" i="13" a="1"/>
  <c r="AQ714" i="13" s="1"/>
  <c r="AP714" i="13" a="1"/>
  <c r="AP714" i="13" s="1"/>
  <c r="AO714" i="13" a="1"/>
  <c r="AO714" i="13" s="1"/>
  <c r="AN714" i="13" a="1"/>
  <c r="AN714" i="13" s="1"/>
  <c r="AM714" i="13" a="1"/>
  <c r="AM714" i="13" s="1"/>
  <c r="AL714" i="13" a="1"/>
  <c r="AL714" i="13" s="1"/>
  <c r="AK714" i="13" a="1"/>
  <c r="AK714" i="13" s="1"/>
  <c r="AJ714" i="13" a="1"/>
  <c r="AJ714" i="13" s="1"/>
  <c r="AI714" i="13" a="1"/>
  <c r="AI714" i="13" s="1"/>
  <c r="AH714" i="13" a="1"/>
  <c r="AH714" i="13" s="1"/>
  <c r="AG714" i="13" a="1"/>
  <c r="AG714" i="13" s="1"/>
  <c r="AF714" i="13" a="1"/>
  <c r="AF714" i="13" s="1"/>
  <c r="AE714" i="13" a="1"/>
  <c r="AE714" i="13" s="1"/>
  <c r="AD714" i="13" a="1"/>
  <c r="AD714" i="13" s="1"/>
  <c r="AC714" i="13" a="1"/>
  <c r="AC714" i="13" s="1"/>
  <c r="AB714" i="13" a="1"/>
  <c r="AB714" i="13" s="1"/>
  <c r="AA714" i="13" a="1"/>
  <c r="AA714" i="13" s="1"/>
  <c r="Z714" i="13" a="1"/>
  <c r="Z714" i="13" s="1"/>
  <c r="Y714" i="13" a="1"/>
  <c r="Y714" i="13" s="1"/>
  <c r="X714" i="13" a="1"/>
  <c r="X714" i="13" s="1"/>
  <c r="W714" i="13" a="1"/>
  <c r="W714" i="13" s="1"/>
  <c r="V714" i="13" a="1"/>
  <c r="V714" i="13" s="1"/>
  <c r="U714" i="13" a="1"/>
  <c r="U714" i="13" s="1"/>
  <c r="T714" i="13" a="1"/>
  <c r="T714" i="13" s="1"/>
  <c r="S714" i="13" a="1"/>
  <c r="S714" i="13" s="1"/>
  <c r="R714" i="13" a="1"/>
  <c r="R714" i="13" s="1"/>
  <c r="Q714" i="13" a="1"/>
  <c r="Q714" i="13" s="1"/>
  <c r="P714" i="13" a="1"/>
  <c r="P714" i="13" s="1"/>
  <c r="O714" i="13" a="1"/>
  <c r="O714" i="13" s="1"/>
  <c r="N714" i="13" a="1"/>
  <c r="N714" i="13" s="1"/>
  <c r="M714" i="13" a="1"/>
  <c r="M714" i="13" s="1"/>
  <c r="L714" i="13" a="1"/>
  <c r="L714" i="13" s="1"/>
  <c r="K714" i="13" a="1"/>
  <c r="K714" i="13" s="1"/>
  <c r="BQ713" i="13" a="1"/>
  <c r="BQ713" i="13" s="1"/>
  <c r="BP713" i="13" a="1"/>
  <c r="BP713" i="13" s="1"/>
  <c r="BO713" i="13" a="1"/>
  <c r="BO713" i="13" s="1"/>
  <c r="BN713" i="13" a="1"/>
  <c r="BN713" i="13" s="1"/>
  <c r="BM713" i="13" a="1"/>
  <c r="BM713" i="13" s="1"/>
  <c r="BL713" i="13" a="1"/>
  <c r="BL713" i="13" s="1"/>
  <c r="BK713" i="13" a="1"/>
  <c r="BK713" i="13" s="1"/>
  <c r="BJ713" i="13" a="1"/>
  <c r="BJ713" i="13" s="1"/>
  <c r="BI713" i="13" a="1"/>
  <c r="BI713" i="13" s="1"/>
  <c r="BH713" i="13" a="1"/>
  <c r="BH713" i="13" s="1"/>
  <c r="BG713" i="13" a="1"/>
  <c r="BG713" i="13" s="1"/>
  <c r="BF713" i="13" a="1"/>
  <c r="BF713" i="13" s="1"/>
  <c r="BE713" i="13" a="1"/>
  <c r="BE713" i="13" s="1"/>
  <c r="BD713" i="13" a="1"/>
  <c r="BD713" i="13" s="1"/>
  <c r="BC713" i="13" a="1"/>
  <c r="BC713" i="13" s="1"/>
  <c r="BB713" i="13" a="1"/>
  <c r="BB713" i="13" s="1"/>
  <c r="BA713" i="13" a="1"/>
  <c r="BA713" i="13" s="1"/>
  <c r="AZ713" i="13" a="1"/>
  <c r="AZ713" i="13" s="1"/>
  <c r="AY713" i="13" a="1"/>
  <c r="AY713" i="13" s="1"/>
  <c r="AX713" i="13" a="1"/>
  <c r="AX713" i="13" s="1"/>
  <c r="AW713" i="13" a="1"/>
  <c r="AW713" i="13" s="1"/>
  <c r="AV713" i="13" a="1"/>
  <c r="AV713" i="13" s="1"/>
  <c r="AU713" i="13" a="1"/>
  <c r="AU713" i="13" s="1"/>
  <c r="AT713" i="13" a="1"/>
  <c r="AT713" i="13" s="1"/>
  <c r="AS713" i="13" a="1"/>
  <c r="AS713" i="13" s="1"/>
  <c r="AR713" i="13" a="1"/>
  <c r="AR713" i="13" s="1"/>
  <c r="AQ713" i="13" a="1"/>
  <c r="AQ713" i="13" s="1"/>
  <c r="AP713" i="13" a="1"/>
  <c r="AP713" i="13" s="1"/>
  <c r="AO713" i="13" a="1"/>
  <c r="AO713" i="13" s="1"/>
  <c r="AN713" i="13" a="1"/>
  <c r="AN713" i="13" s="1"/>
  <c r="AM713" i="13" a="1"/>
  <c r="AM713" i="13" s="1"/>
  <c r="AL713" i="13" a="1"/>
  <c r="AL713" i="13" s="1"/>
  <c r="AK713" i="13" a="1"/>
  <c r="AK713" i="13" s="1"/>
  <c r="AJ713" i="13" a="1"/>
  <c r="AJ713" i="13" s="1"/>
  <c r="AI713" i="13" a="1"/>
  <c r="AI713" i="13" s="1"/>
  <c r="AH713" i="13" a="1"/>
  <c r="AH713" i="13" s="1"/>
  <c r="AG713" i="13" a="1"/>
  <c r="AG713" i="13" s="1"/>
  <c r="AF713" i="13" a="1"/>
  <c r="AF713" i="13" s="1"/>
  <c r="AE713" i="13" a="1"/>
  <c r="AE713" i="13" s="1"/>
  <c r="AD713" i="13" a="1"/>
  <c r="AD713" i="13" s="1"/>
  <c r="AC713" i="13" a="1"/>
  <c r="AC713" i="13" s="1"/>
  <c r="AB713" i="13" a="1"/>
  <c r="AB713" i="13" s="1"/>
  <c r="AA713" i="13" a="1"/>
  <c r="AA713" i="13" s="1"/>
  <c r="Z713" i="13" a="1"/>
  <c r="Z713" i="13" s="1"/>
  <c r="Y713" i="13" a="1"/>
  <c r="Y713" i="13" s="1"/>
  <c r="X713" i="13" a="1"/>
  <c r="X713" i="13" s="1"/>
  <c r="W713" i="13" a="1"/>
  <c r="W713" i="13" s="1"/>
  <c r="V713" i="13" a="1"/>
  <c r="V713" i="13" s="1"/>
  <c r="U713" i="13" a="1"/>
  <c r="U713" i="13" s="1"/>
  <c r="T713" i="13" a="1"/>
  <c r="T713" i="13" s="1"/>
  <c r="S713" i="13" a="1"/>
  <c r="S713" i="13" s="1"/>
  <c r="R713" i="13" a="1"/>
  <c r="R713" i="13" s="1"/>
  <c r="Q713" i="13" a="1"/>
  <c r="Q713" i="13" s="1"/>
  <c r="P713" i="13" a="1"/>
  <c r="P713" i="13" s="1"/>
  <c r="O713" i="13" a="1"/>
  <c r="O713" i="13" s="1"/>
  <c r="N713" i="13" a="1"/>
  <c r="N713" i="13" s="1"/>
  <c r="M713" i="13" a="1"/>
  <c r="M713" i="13" s="1"/>
  <c r="L713" i="13" a="1"/>
  <c r="L713" i="13" s="1"/>
  <c r="K713" i="13" a="1"/>
  <c r="K713" i="13" s="1"/>
  <c r="BQ712" i="13" a="1"/>
  <c r="BQ712" i="13" s="1"/>
  <c r="BP712" i="13"/>
  <c r="BP712" i="13" a="1"/>
  <c r="BO712" i="13" a="1"/>
  <c r="BO712" i="13" s="1"/>
  <c r="BN712" i="13" a="1"/>
  <c r="BN712" i="13" s="1"/>
  <c r="BM712" i="13" a="1"/>
  <c r="BM712" i="13" s="1"/>
  <c r="BL712" i="13" a="1"/>
  <c r="BL712" i="13" s="1"/>
  <c r="BK712" i="13" a="1"/>
  <c r="BK712" i="13" s="1"/>
  <c r="BJ712" i="13"/>
  <c r="BJ712" i="13" a="1"/>
  <c r="BI712" i="13" a="1"/>
  <c r="BI712" i="13" s="1"/>
  <c r="BH712" i="13"/>
  <c r="BH712" i="13" a="1"/>
  <c r="BG712" i="13" a="1"/>
  <c r="BG712" i="13" s="1"/>
  <c r="BF712" i="13" a="1"/>
  <c r="BF712" i="13" s="1"/>
  <c r="BE712" i="13" a="1"/>
  <c r="BE712" i="13" s="1"/>
  <c r="BD712" i="13" a="1"/>
  <c r="BD712" i="13" s="1"/>
  <c r="BC712" i="13" a="1"/>
  <c r="BC712" i="13" s="1"/>
  <c r="BB712" i="13" a="1"/>
  <c r="BB712" i="13" s="1"/>
  <c r="BA712" i="13"/>
  <c r="BA712" i="13" a="1"/>
  <c r="AZ712" i="13" a="1"/>
  <c r="AZ712" i="13" s="1"/>
  <c r="AY712" i="13" a="1"/>
  <c r="AY712" i="13" s="1"/>
  <c r="AX712" i="13" a="1"/>
  <c r="AX712" i="13" s="1"/>
  <c r="AW712" i="13" a="1"/>
  <c r="AW712" i="13" s="1"/>
  <c r="AV712" i="13" a="1"/>
  <c r="AV712" i="13" s="1"/>
  <c r="AU712" i="13" a="1"/>
  <c r="AU712" i="13" s="1"/>
  <c r="AT712" i="13"/>
  <c r="AT712" i="13" a="1"/>
  <c r="AS712" i="13"/>
  <c r="AS712" i="13" a="1"/>
  <c r="AR712" i="13" a="1"/>
  <c r="AR712" i="13" s="1"/>
  <c r="AQ712" i="13" a="1"/>
  <c r="AQ712" i="13" s="1"/>
  <c r="AP712" i="13" a="1"/>
  <c r="AP712" i="13" s="1"/>
  <c r="AO712" i="13" a="1"/>
  <c r="AO712" i="13" s="1"/>
  <c r="AN712" i="13" a="1"/>
  <c r="AN712" i="13" s="1"/>
  <c r="AM712" i="13" a="1"/>
  <c r="AM712" i="13" s="1"/>
  <c r="AL712" i="13"/>
  <c r="AL712" i="13" a="1"/>
  <c r="AK712" i="13" a="1"/>
  <c r="AK712" i="13" s="1"/>
  <c r="AJ712" i="13"/>
  <c r="AJ712" i="13" a="1"/>
  <c r="AI712" i="13" a="1"/>
  <c r="AI712" i="13" s="1"/>
  <c r="AH712" i="13" a="1"/>
  <c r="AH712" i="13" s="1"/>
  <c r="AG712" i="13" a="1"/>
  <c r="AG712" i="13" s="1"/>
  <c r="AF712" i="13" a="1"/>
  <c r="AF712" i="13" s="1"/>
  <c r="AE712" i="13" a="1"/>
  <c r="AE712" i="13" s="1"/>
  <c r="AD712" i="13" a="1"/>
  <c r="AD712" i="13" s="1"/>
  <c r="AC712" i="13"/>
  <c r="AC712" i="13" a="1"/>
  <c r="AB712" i="13"/>
  <c r="AB712" i="13" a="1"/>
  <c r="AA712" i="13" a="1"/>
  <c r="AA712" i="13" s="1"/>
  <c r="Z712" i="13" a="1"/>
  <c r="Z712" i="13" s="1"/>
  <c r="Y712" i="13" a="1"/>
  <c r="Y712" i="13" s="1"/>
  <c r="X712" i="13" a="1"/>
  <c r="X712" i="13" s="1"/>
  <c r="W712" i="13" a="1"/>
  <c r="W712" i="13" s="1"/>
  <c r="V712" i="13" a="1"/>
  <c r="V712" i="13" s="1"/>
  <c r="U712" i="13"/>
  <c r="U712" i="13" a="1"/>
  <c r="T712" i="13" a="1"/>
  <c r="T712" i="13" s="1"/>
  <c r="S712" i="13" a="1"/>
  <c r="S712" i="13" s="1"/>
  <c r="R712" i="13" a="1"/>
  <c r="R712" i="13" s="1"/>
  <c r="Q712" i="13" a="1"/>
  <c r="Q712" i="13" s="1"/>
  <c r="P712" i="13" a="1"/>
  <c r="P712" i="13" s="1"/>
  <c r="O712" i="13" a="1"/>
  <c r="O712" i="13" s="1"/>
  <c r="N712" i="13" a="1"/>
  <c r="N712" i="13" s="1"/>
  <c r="M712" i="13" a="1"/>
  <c r="M712" i="13" s="1"/>
  <c r="L712" i="13"/>
  <c r="L712" i="13" a="1"/>
  <c r="K712" i="13" a="1"/>
  <c r="K712" i="13" s="1"/>
  <c r="BQ711" i="13" a="1"/>
  <c r="BQ711" i="13" s="1"/>
  <c r="BP711" i="13" a="1"/>
  <c r="BP711" i="13" s="1"/>
  <c r="BO711" i="13"/>
  <c r="BO711" i="13" a="1"/>
  <c r="BN711" i="13"/>
  <c r="BN711" i="13" a="1"/>
  <c r="BM711" i="13" a="1"/>
  <c r="BM711" i="13" s="1"/>
  <c r="BL711" i="13" a="1"/>
  <c r="BL711" i="13" s="1"/>
  <c r="BK711" i="13" a="1"/>
  <c r="BK711" i="13" s="1"/>
  <c r="BJ711" i="13" a="1"/>
  <c r="BJ711" i="13" s="1"/>
  <c r="BI711" i="13" a="1"/>
  <c r="BI711" i="13" s="1"/>
  <c r="BH711" i="13"/>
  <c r="BH711" i="13" a="1"/>
  <c r="BG711" i="13" a="1"/>
  <c r="BG711" i="13" s="1"/>
  <c r="BF711" i="13"/>
  <c r="BF711" i="13" a="1"/>
  <c r="BE711" i="13" a="1"/>
  <c r="BE711" i="13" s="1"/>
  <c r="BD711" i="13" a="1"/>
  <c r="BD711" i="13" s="1"/>
  <c r="BC711" i="13" a="1"/>
  <c r="BC711" i="13" s="1"/>
  <c r="BB711" i="13" a="1"/>
  <c r="BB711" i="13" s="1"/>
  <c r="BA711" i="13" a="1"/>
  <c r="BA711" i="13" s="1"/>
  <c r="AZ711" i="13"/>
  <c r="AZ711" i="13" a="1"/>
  <c r="AY711" i="13" a="1"/>
  <c r="AY711" i="13" s="1"/>
  <c r="AX711" i="13"/>
  <c r="AX711" i="13" a="1"/>
  <c r="AW711" i="13" a="1"/>
  <c r="AW711" i="13" s="1"/>
  <c r="AV711" i="13" a="1"/>
  <c r="AV711" i="13" s="1"/>
  <c r="AU711" i="13" a="1"/>
  <c r="AU711" i="13" s="1"/>
  <c r="AT711" i="13" a="1"/>
  <c r="AT711" i="13" s="1"/>
  <c r="AS711" i="13" a="1"/>
  <c r="AS711" i="13" s="1"/>
  <c r="AR711" i="13" a="1"/>
  <c r="AR711" i="13" s="1"/>
  <c r="AQ711" i="13"/>
  <c r="AQ711" i="13" a="1"/>
  <c r="AP711" i="13" a="1"/>
  <c r="AP711" i="13" s="1"/>
  <c r="AO711" i="13" a="1"/>
  <c r="AO711" i="13" s="1"/>
  <c r="AN711" i="13" a="1"/>
  <c r="AN711" i="13" s="1"/>
  <c r="AM711" i="13" a="1"/>
  <c r="AM711" i="13" s="1"/>
  <c r="AL711" i="13" a="1"/>
  <c r="AL711" i="13" s="1"/>
  <c r="AK711" i="13" a="1"/>
  <c r="AK711" i="13" s="1"/>
  <c r="AJ711" i="13"/>
  <c r="AJ711" i="13" a="1"/>
  <c r="AI711" i="13"/>
  <c r="AI711" i="13" a="1"/>
  <c r="AH711" i="13" a="1"/>
  <c r="AH711" i="13" s="1"/>
  <c r="AG711" i="13" a="1"/>
  <c r="AG711" i="13" s="1"/>
  <c r="AF711" i="13" a="1"/>
  <c r="AF711" i="13" s="1"/>
  <c r="AE711" i="13" a="1"/>
  <c r="AE711" i="13" s="1"/>
  <c r="AD711" i="13" a="1"/>
  <c r="AD711" i="13" s="1"/>
  <c r="AC711" i="13" a="1"/>
  <c r="AC711" i="13" s="1"/>
  <c r="AB711" i="13"/>
  <c r="AB711" i="13" a="1"/>
  <c r="AA711" i="13" a="1"/>
  <c r="AA711" i="13" s="1"/>
  <c r="Z711" i="13" a="1"/>
  <c r="Z711" i="13" s="1"/>
  <c r="Y711" i="13" a="1"/>
  <c r="Y711" i="13" s="1"/>
  <c r="X711" i="13" a="1"/>
  <c r="X711" i="13" s="1"/>
  <c r="W711" i="13" a="1"/>
  <c r="W711" i="13" s="1"/>
  <c r="V711" i="13" a="1"/>
  <c r="V711" i="13" s="1"/>
  <c r="U711" i="13" a="1"/>
  <c r="U711" i="13" s="1"/>
  <c r="T711" i="13" a="1"/>
  <c r="T711" i="13" s="1"/>
  <c r="S711" i="13"/>
  <c r="S711" i="13" a="1"/>
  <c r="R711" i="13" a="1"/>
  <c r="R711" i="13" s="1"/>
  <c r="Q711" i="13" a="1"/>
  <c r="Q711" i="13" s="1"/>
  <c r="P711" i="13" a="1"/>
  <c r="P711" i="13" s="1"/>
  <c r="O711" i="13" a="1"/>
  <c r="O711" i="13" s="1"/>
  <c r="N711" i="13" a="1"/>
  <c r="N711" i="13" s="1"/>
  <c r="M711" i="13" a="1"/>
  <c r="M711" i="13" s="1"/>
  <c r="L711" i="13"/>
  <c r="L711" i="13" a="1"/>
  <c r="K711" i="13"/>
  <c r="K711" i="13" a="1"/>
  <c r="BQ710" i="13" a="1"/>
  <c r="BQ710" i="13" s="1"/>
  <c r="BP710" i="13" a="1"/>
  <c r="BP710" i="13" s="1"/>
  <c r="BO710" i="13" a="1"/>
  <c r="BO710" i="13" s="1"/>
  <c r="BN710" i="13" a="1"/>
  <c r="BN710" i="13" s="1"/>
  <c r="BM710" i="13" a="1"/>
  <c r="BM710" i="13" s="1"/>
  <c r="BL710" i="13" a="1"/>
  <c r="BL710" i="13" s="1"/>
  <c r="BK710" i="13" a="1"/>
  <c r="BK710" i="13" s="1"/>
  <c r="BJ710" i="13" a="1"/>
  <c r="BJ710" i="13" s="1"/>
  <c r="BI710" i="13" a="1"/>
  <c r="BI710" i="13" s="1"/>
  <c r="BH710" i="13" a="1"/>
  <c r="BH710" i="13" s="1"/>
  <c r="BG710" i="13" a="1"/>
  <c r="BG710" i="13" s="1"/>
  <c r="BF710" i="13" a="1"/>
  <c r="BF710" i="13" s="1"/>
  <c r="BE710" i="13"/>
  <c r="BE710" i="13" a="1"/>
  <c r="BD710" i="13" a="1"/>
  <c r="BD710" i="13" s="1"/>
  <c r="BC710" i="13" a="1"/>
  <c r="BC710" i="13" s="1"/>
  <c r="BB710" i="13" a="1"/>
  <c r="BB710" i="13" s="1"/>
  <c r="BA710" i="13" a="1"/>
  <c r="BA710" i="13" s="1"/>
  <c r="AZ710" i="13" a="1"/>
  <c r="AZ710" i="13" s="1"/>
  <c r="AY710" i="13" a="1"/>
  <c r="AY710" i="13" s="1"/>
  <c r="AX710" i="13" a="1"/>
  <c r="AX710" i="13" s="1"/>
  <c r="AW710" i="13" a="1"/>
  <c r="AW710" i="13" s="1"/>
  <c r="AV710" i="13" a="1"/>
  <c r="AV710" i="13" s="1"/>
  <c r="AU710" i="13" a="1"/>
  <c r="AU710" i="13" s="1"/>
  <c r="AT710" i="13" a="1"/>
  <c r="AT710" i="13" s="1"/>
  <c r="AS710" i="13" a="1"/>
  <c r="AS710" i="13" s="1"/>
  <c r="AR710" i="13"/>
  <c r="AR710" i="13" a="1"/>
  <c r="AQ710" i="13" a="1"/>
  <c r="AQ710" i="13" s="1"/>
  <c r="AP710" i="13" a="1"/>
  <c r="AP710" i="13" s="1"/>
  <c r="AO710" i="13" a="1"/>
  <c r="AO710" i="13" s="1"/>
  <c r="AN710" i="13" a="1"/>
  <c r="AN710" i="13" s="1"/>
  <c r="AM710" i="13" a="1"/>
  <c r="AM710" i="13" s="1"/>
  <c r="AL710" i="13" a="1"/>
  <c r="AL710" i="13" s="1"/>
  <c r="AK710" i="13" a="1"/>
  <c r="AK710" i="13" s="1"/>
  <c r="AJ710" i="13" a="1"/>
  <c r="AJ710" i="13" s="1"/>
  <c r="AI710" i="13" a="1"/>
  <c r="AI710" i="13" s="1"/>
  <c r="AH710" i="13"/>
  <c r="AH710" i="13" a="1"/>
  <c r="AG710" i="13" a="1"/>
  <c r="AG710" i="13" s="1"/>
  <c r="AF710" i="13" a="1"/>
  <c r="AF710" i="13" s="1"/>
  <c r="AE710" i="13" a="1"/>
  <c r="AE710" i="13" s="1"/>
  <c r="AD710" i="13" a="1"/>
  <c r="AD710" i="13" s="1"/>
  <c r="AC710" i="13" a="1"/>
  <c r="AC710" i="13" s="1"/>
  <c r="AB710" i="13" a="1"/>
  <c r="AB710" i="13" s="1"/>
  <c r="AA710" i="13" a="1"/>
  <c r="AA710" i="13" s="1"/>
  <c r="Z710" i="13" a="1"/>
  <c r="Z710" i="13" s="1"/>
  <c r="Y710" i="13" a="1"/>
  <c r="Y710" i="13" s="1"/>
  <c r="X710" i="13" a="1"/>
  <c r="X710" i="13" s="1"/>
  <c r="W710" i="13" a="1"/>
  <c r="W710" i="13" s="1"/>
  <c r="V710" i="13" a="1"/>
  <c r="V710" i="13" s="1"/>
  <c r="U710" i="13" a="1"/>
  <c r="U710" i="13" s="1"/>
  <c r="T710" i="13" a="1"/>
  <c r="T710" i="13" s="1"/>
  <c r="S710" i="13" a="1"/>
  <c r="S710" i="13" s="1"/>
  <c r="R710" i="13"/>
  <c r="R710" i="13" a="1"/>
  <c r="Q710" i="13" a="1"/>
  <c r="Q710" i="13" s="1"/>
  <c r="P710" i="13" a="1"/>
  <c r="P710" i="13" s="1"/>
  <c r="O710" i="13" a="1"/>
  <c r="O710" i="13" s="1"/>
  <c r="N710" i="13" a="1"/>
  <c r="N710" i="13" s="1"/>
  <c r="M710" i="13" a="1"/>
  <c r="M710" i="13" s="1"/>
  <c r="L710" i="13" a="1"/>
  <c r="L710" i="13" s="1"/>
  <c r="K710" i="13" a="1"/>
  <c r="K710" i="13" s="1"/>
  <c r="BQ709" i="13" a="1"/>
  <c r="BQ709" i="13" s="1"/>
  <c r="BP709" i="13" a="1"/>
  <c r="BP709" i="13" s="1"/>
  <c r="BO709" i="13" a="1"/>
  <c r="BO709" i="13" s="1"/>
  <c r="BN709" i="13" a="1"/>
  <c r="BN709" i="13" s="1"/>
  <c r="BM709" i="13" a="1"/>
  <c r="BM709" i="13" s="1"/>
  <c r="BL709" i="13"/>
  <c r="BL709" i="13" a="1"/>
  <c r="BK709" i="13" a="1"/>
  <c r="BK709" i="13" s="1"/>
  <c r="BJ709" i="13" a="1"/>
  <c r="BJ709" i="13" s="1"/>
  <c r="BI709" i="13" a="1"/>
  <c r="BI709" i="13" s="1"/>
  <c r="BH709" i="13" a="1"/>
  <c r="BH709" i="13" s="1"/>
  <c r="BG709" i="13" a="1"/>
  <c r="BG709" i="13" s="1"/>
  <c r="BF709" i="13"/>
  <c r="BF709" i="13" a="1"/>
  <c r="BE709" i="13" a="1"/>
  <c r="BE709" i="13" s="1"/>
  <c r="BD709" i="13" a="1"/>
  <c r="BD709" i="13" s="1"/>
  <c r="BC709" i="13" a="1"/>
  <c r="BC709" i="13" s="1"/>
  <c r="BB709" i="13" a="1"/>
  <c r="BB709" i="13" s="1"/>
  <c r="BA709" i="13" a="1"/>
  <c r="BA709" i="13" s="1"/>
  <c r="AZ709" i="13" a="1"/>
  <c r="AZ709" i="13" s="1"/>
  <c r="AY709" i="13" a="1"/>
  <c r="AY709" i="13" s="1"/>
  <c r="AX709" i="13"/>
  <c r="AX709" i="13" a="1"/>
  <c r="AW709" i="13" a="1"/>
  <c r="AW709" i="13" s="1"/>
  <c r="AV709" i="13"/>
  <c r="AV709" i="13" a="1"/>
  <c r="AU709" i="13" a="1"/>
  <c r="AU709" i="13" s="1"/>
  <c r="AT709" i="13" a="1"/>
  <c r="AT709" i="13" s="1"/>
  <c r="AS709" i="13" a="1"/>
  <c r="AS709" i="13" s="1"/>
  <c r="AR709" i="13" a="1"/>
  <c r="AR709" i="13" s="1"/>
  <c r="AQ709" i="13" a="1"/>
  <c r="AQ709" i="13" s="1"/>
  <c r="AP709" i="13" a="1"/>
  <c r="AP709" i="13" s="1"/>
  <c r="AO709" i="13" a="1"/>
  <c r="AO709" i="13" s="1"/>
  <c r="AN709" i="13" a="1"/>
  <c r="AN709" i="13" s="1"/>
  <c r="AM709" i="13" a="1"/>
  <c r="AM709" i="13" s="1"/>
  <c r="AL709" i="13" a="1"/>
  <c r="AL709" i="13" s="1"/>
  <c r="AK709" i="13" a="1"/>
  <c r="AK709" i="13" s="1"/>
  <c r="AJ709" i="13" a="1"/>
  <c r="AJ709" i="13" s="1"/>
  <c r="AI709" i="13" a="1"/>
  <c r="AI709" i="13" s="1"/>
  <c r="AH709" i="13" a="1"/>
  <c r="AH709" i="13" s="1"/>
  <c r="AG709" i="13" a="1"/>
  <c r="AG709" i="13" s="1"/>
  <c r="AF709" i="13"/>
  <c r="AF709" i="13" a="1"/>
  <c r="AE709" i="13" a="1"/>
  <c r="AE709" i="13" s="1"/>
  <c r="AD709" i="13" a="1"/>
  <c r="AD709" i="13" s="1"/>
  <c r="AC709" i="13" a="1"/>
  <c r="AC709" i="13" s="1"/>
  <c r="AB709" i="13" a="1"/>
  <c r="AB709" i="13" s="1"/>
  <c r="AA709" i="13" a="1"/>
  <c r="AA709" i="13" s="1"/>
  <c r="Z709" i="13" a="1"/>
  <c r="Z709" i="13" s="1"/>
  <c r="Y709" i="13" a="1"/>
  <c r="Y709" i="13" s="1"/>
  <c r="X709" i="13" a="1"/>
  <c r="X709" i="13" s="1"/>
  <c r="W709" i="13" a="1"/>
  <c r="W709" i="13" s="1"/>
  <c r="V709" i="13" a="1"/>
  <c r="V709" i="13" s="1"/>
  <c r="U709" i="13" a="1"/>
  <c r="U709" i="13" s="1"/>
  <c r="T709" i="13" a="1"/>
  <c r="T709" i="13" s="1"/>
  <c r="S709" i="13" a="1"/>
  <c r="S709" i="13" s="1"/>
  <c r="R709" i="13"/>
  <c r="R709" i="13" a="1"/>
  <c r="Q709" i="13" a="1"/>
  <c r="Q709" i="13" s="1"/>
  <c r="P709" i="13" a="1"/>
  <c r="P709" i="13" s="1"/>
  <c r="O709" i="13" a="1"/>
  <c r="O709" i="13" s="1"/>
  <c r="N709" i="13" a="1"/>
  <c r="N709" i="13" s="1"/>
  <c r="M709" i="13" a="1"/>
  <c r="M709" i="13" s="1"/>
  <c r="L709" i="13" a="1"/>
  <c r="L709" i="13" s="1"/>
  <c r="K709" i="13" a="1"/>
  <c r="K709" i="13" s="1"/>
  <c r="BQ708" i="13" a="1"/>
  <c r="BQ708" i="13" s="1"/>
  <c r="BP708" i="13" a="1"/>
  <c r="BP708" i="13" s="1"/>
  <c r="BO708" i="13" a="1"/>
  <c r="BO708" i="13" s="1"/>
  <c r="BN708" i="13" a="1"/>
  <c r="BN708" i="13" s="1"/>
  <c r="BM708" i="13" a="1"/>
  <c r="BM708" i="13" s="1"/>
  <c r="BL708" i="13" a="1"/>
  <c r="BL708" i="13" s="1"/>
  <c r="BK708" i="13" a="1"/>
  <c r="BK708" i="13" s="1"/>
  <c r="BJ708" i="13"/>
  <c r="BJ708" i="13" a="1"/>
  <c r="BI708" i="13" a="1"/>
  <c r="BI708" i="13" s="1"/>
  <c r="BH708" i="13" a="1"/>
  <c r="BH708" i="13" s="1"/>
  <c r="BG708" i="13" a="1"/>
  <c r="BG708" i="13" s="1"/>
  <c r="BF708" i="13" a="1"/>
  <c r="BF708" i="13" s="1"/>
  <c r="BE708" i="13" a="1"/>
  <c r="BE708" i="13" s="1"/>
  <c r="BD708" i="13"/>
  <c r="BD708" i="13" a="1"/>
  <c r="BC708" i="13" a="1"/>
  <c r="BC708" i="13" s="1"/>
  <c r="BB708" i="13" a="1"/>
  <c r="BB708" i="13" s="1"/>
  <c r="BA708" i="13" a="1"/>
  <c r="BA708" i="13" s="1"/>
  <c r="AZ708" i="13" a="1"/>
  <c r="AZ708" i="13" s="1"/>
  <c r="AY708" i="13" a="1"/>
  <c r="AY708" i="13" s="1"/>
  <c r="AX708" i="13" a="1"/>
  <c r="AX708" i="13" s="1"/>
  <c r="AW708" i="13" a="1"/>
  <c r="AW708" i="13" s="1"/>
  <c r="AV708" i="13"/>
  <c r="AV708" i="13" a="1"/>
  <c r="AU708" i="13" a="1"/>
  <c r="AU708" i="13" s="1"/>
  <c r="AT708" i="13" a="1"/>
  <c r="AT708" i="13" s="1"/>
  <c r="AS708" i="13" a="1"/>
  <c r="AS708" i="13" s="1"/>
  <c r="AR708" i="13" a="1"/>
  <c r="AR708" i="13" s="1"/>
  <c r="AQ708" i="13" a="1"/>
  <c r="AQ708" i="13" s="1"/>
  <c r="AP708" i="13" a="1"/>
  <c r="AP708" i="13" s="1"/>
  <c r="AO708" i="13" a="1"/>
  <c r="AO708" i="13" s="1"/>
  <c r="AN708" i="13" a="1"/>
  <c r="AN708" i="13" s="1"/>
  <c r="AM708" i="13" a="1"/>
  <c r="AM708" i="13" s="1"/>
  <c r="AL708" i="13" a="1"/>
  <c r="AL708" i="13" s="1"/>
  <c r="AK708" i="13" a="1"/>
  <c r="AK708" i="13" s="1"/>
  <c r="AJ708" i="13" a="1"/>
  <c r="AJ708" i="13" s="1"/>
  <c r="AI708" i="13" a="1"/>
  <c r="AI708" i="13" s="1"/>
  <c r="AH708" i="13" a="1"/>
  <c r="AH708" i="13" s="1"/>
  <c r="AG708" i="13" a="1"/>
  <c r="AG708" i="13" s="1"/>
  <c r="AF708" i="13" a="1"/>
  <c r="AF708" i="13" s="1"/>
  <c r="AE708" i="13" a="1"/>
  <c r="AE708" i="13" s="1"/>
  <c r="AD708" i="13"/>
  <c r="AD708" i="13" a="1"/>
  <c r="AC708" i="13" a="1"/>
  <c r="AC708" i="13" s="1"/>
  <c r="AB708" i="13" a="1"/>
  <c r="AB708" i="13" s="1"/>
  <c r="AA708" i="13" a="1"/>
  <c r="AA708" i="13" s="1"/>
  <c r="Z708" i="13" a="1"/>
  <c r="Z708" i="13" s="1"/>
  <c r="Y708" i="13" a="1"/>
  <c r="Y708" i="13" s="1"/>
  <c r="X708" i="13" a="1"/>
  <c r="X708" i="13" s="1"/>
  <c r="W708" i="13" a="1"/>
  <c r="W708" i="13" s="1"/>
  <c r="V708" i="13" a="1"/>
  <c r="V708" i="13" s="1"/>
  <c r="U708" i="13" a="1"/>
  <c r="U708" i="13" s="1"/>
  <c r="T708" i="13" a="1"/>
  <c r="T708" i="13" s="1"/>
  <c r="S708" i="13" a="1"/>
  <c r="S708" i="13" s="1"/>
  <c r="R708" i="13" a="1"/>
  <c r="R708" i="13" s="1"/>
  <c r="Q708" i="13" a="1"/>
  <c r="Q708" i="13" s="1"/>
  <c r="P708" i="13"/>
  <c r="P708" i="13" a="1"/>
  <c r="O708" i="13" a="1"/>
  <c r="O708" i="13" s="1"/>
  <c r="N708" i="13" a="1"/>
  <c r="N708" i="13" s="1"/>
  <c r="M708" i="13" a="1"/>
  <c r="M708" i="13" s="1"/>
  <c r="L708" i="13" a="1"/>
  <c r="L708" i="13" s="1"/>
  <c r="K708" i="13" a="1"/>
  <c r="K708" i="13" s="1"/>
  <c r="BQ707" i="13" a="1"/>
  <c r="BQ707" i="13" s="1"/>
  <c r="BP707" i="13" a="1"/>
  <c r="BP707" i="13" s="1"/>
  <c r="BO707" i="13" a="1"/>
  <c r="BO707" i="13" s="1"/>
  <c r="BN707" i="13" a="1"/>
  <c r="BN707" i="13" s="1"/>
  <c r="BM707" i="13" a="1"/>
  <c r="BM707" i="13" s="1"/>
  <c r="BL707" i="13" a="1"/>
  <c r="BL707" i="13" s="1"/>
  <c r="BK707" i="13" a="1"/>
  <c r="BK707" i="13" s="1"/>
  <c r="BJ707" i="13" a="1"/>
  <c r="BJ707" i="13" s="1"/>
  <c r="BI707" i="13" a="1"/>
  <c r="BI707" i="13" s="1"/>
  <c r="BH707" i="13"/>
  <c r="BH707" i="13" a="1"/>
  <c r="BG707" i="13" a="1"/>
  <c r="BG707" i="13" s="1"/>
  <c r="BF707" i="13" a="1"/>
  <c r="BF707" i="13" s="1"/>
  <c r="BE707" i="13" a="1"/>
  <c r="BE707" i="13" s="1"/>
  <c r="BD707" i="13" a="1"/>
  <c r="BD707" i="13" s="1"/>
  <c r="BC707" i="13" a="1"/>
  <c r="BC707" i="13" s="1"/>
  <c r="BB707" i="13"/>
  <c r="BB707" i="13" a="1"/>
  <c r="BA707" i="13" a="1"/>
  <c r="BA707" i="13" s="1"/>
  <c r="AZ707" i="13" a="1"/>
  <c r="AZ707" i="13" s="1"/>
  <c r="AY707" i="13" a="1"/>
  <c r="AY707" i="13" s="1"/>
  <c r="AX707" i="13" a="1"/>
  <c r="AX707" i="13" s="1"/>
  <c r="AW707" i="13" a="1"/>
  <c r="AW707" i="13" s="1"/>
  <c r="AV707" i="13" a="1"/>
  <c r="AV707" i="13" s="1"/>
  <c r="AU707" i="13" a="1"/>
  <c r="AU707" i="13" s="1"/>
  <c r="AT707" i="13"/>
  <c r="AT707" i="13" a="1"/>
  <c r="AS707" i="13" a="1"/>
  <c r="AS707" i="13" s="1"/>
  <c r="AR707" i="13" a="1"/>
  <c r="AR707" i="13" s="1"/>
  <c r="AQ707" i="13" a="1"/>
  <c r="AQ707" i="13" s="1"/>
  <c r="AP707" i="13" a="1"/>
  <c r="AP707" i="13" s="1"/>
  <c r="AO707" i="13" a="1"/>
  <c r="AO707" i="13" s="1"/>
  <c r="AN707" i="13" a="1"/>
  <c r="AN707" i="13" s="1"/>
  <c r="AM707" i="13" a="1"/>
  <c r="AM707" i="13" s="1"/>
  <c r="AL707" i="13" a="1"/>
  <c r="AL707" i="13" s="1"/>
  <c r="AK707" i="13" a="1"/>
  <c r="AK707" i="13" s="1"/>
  <c r="AJ707" i="13" a="1"/>
  <c r="AJ707" i="13" s="1"/>
  <c r="AI707" i="13" a="1"/>
  <c r="AI707" i="13" s="1"/>
  <c r="AH707" i="13" a="1"/>
  <c r="AH707" i="13" s="1"/>
  <c r="AG707" i="13" a="1"/>
  <c r="AG707" i="13" s="1"/>
  <c r="AF707" i="13" a="1"/>
  <c r="AF707" i="13" s="1"/>
  <c r="AE707" i="13" a="1"/>
  <c r="AE707" i="13" s="1"/>
  <c r="AD707" i="13" a="1"/>
  <c r="AD707" i="13" s="1"/>
  <c r="AC707" i="13" a="1"/>
  <c r="AC707" i="13" s="1"/>
  <c r="AB707" i="13"/>
  <c r="AB707" i="13" a="1"/>
  <c r="AA707" i="13" a="1"/>
  <c r="AA707" i="13" s="1"/>
  <c r="Z707" i="13" a="1"/>
  <c r="Z707" i="13" s="1"/>
  <c r="Y707" i="13" a="1"/>
  <c r="Y707" i="13" s="1"/>
  <c r="X707" i="13" a="1"/>
  <c r="X707" i="13" s="1"/>
  <c r="W707" i="13" a="1"/>
  <c r="W707" i="13" s="1"/>
  <c r="V707" i="13" a="1"/>
  <c r="V707" i="13" s="1"/>
  <c r="U707" i="13" a="1"/>
  <c r="U707" i="13" s="1"/>
  <c r="T707" i="13" a="1"/>
  <c r="T707" i="13" s="1"/>
  <c r="S707" i="13" a="1"/>
  <c r="S707" i="13" s="1"/>
  <c r="R707" i="13" a="1"/>
  <c r="R707" i="13" s="1"/>
  <c r="Q707" i="13" a="1"/>
  <c r="Q707" i="13" s="1"/>
  <c r="P707" i="13" a="1"/>
  <c r="P707" i="13" s="1"/>
  <c r="O707" i="13" a="1"/>
  <c r="O707" i="13" s="1"/>
  <c r="N707" i="13" a="1"/>
  <c r="N707" i="13" s="1"/>
  <c r="M707" i="13" a="1"/>
  <c r="M707" i="13" s="1"/>
  <c r="L707" i="13" a="1"/>
  <c r="L707" i="13" s="1"/>
  <c r="K707" i="13" a="1"/>
  <c r="K707" i="13" s="1"/>
  <c r="BQ706" i="13" a="1"/>
  <c r="BQ706" i="13" s="1"/>
  <c r="BP706" i="13" a="1"/>
  <c r="BP706" i="13" s="1"/>
  <c r="BO706" i="13" a="1"/>
  <c r="BO706" i="13" s="1"/>
  <c r="BN706" i="13" a="1"/>
  <c r="BN706" i="13" s="1"/>
  <c r="BM706" i="13" a="1"/>
  <c r="BM706" i="13" s="1"/>
  <c r="BL706" i="13" a="1"/>
  <c r="BL706" i="13" s="1"/>
  <c r="BK706" i="13" a="1"/>
  <c r="BK706" i="13" s="1"/>
  <c r="BJ706" i="13" a="1"/>
  <c r="BJ706" i="13" s="1"/>
  <c r="BI706" i="13" a="1"/>
  <c r="BI706" i="13" s="1"/>
  <c r="BH706" i="13" a="1"/>
  <c r="BH706" i="13" s="1"/>
  <c r="BG706" i="13" a="1"/>
  <c r="BG706" i="13" s="1"/>
  <c r="BF706" i="13" a="1"/>
  <c r="BF706" i="13" s="1"/>
  <c r="BE706" i="13" a="1"/>
  <c r="BE706" i="13" s="1"/>
  <c r="BD706" i="13" a="1"/>
  <c r="BD706" i="13" s="1"/>
  <c r="BC706" i="13" a="1"/>
  <c r="BC706" i="13" s="1"/>
  <c r="BB706" i="13" a="1"/>
  <c r="BB706" i="13" s="1"/>
  <c r="BA706" i="13" a="1"/>
  <c r="BA706" i="13" s="1"/>
  <c r="AZ706" i="13"/>
  <c r="AZ706" i="13" a="1"/>
  <c r="AY706" i="13" a="1"/>
  <c r="AY706" i="13" s="1"/>
  <c r="AX706" i="13" a="1"/>
  <c r="AX706" i="13" s="1"/>
  <c r="AW706" i="13" a="1"/>
  <c r="AW706" i="13" s="1"/>
  <c r="AV706" i="13" a="1"/>
  <c r="AV706" i="13" s="1"/>
  <c r="AU706" i="13" a="1"/>
  <c r="AU706" i="13" s="1"/>
  <c r="AT706" i="13" a="1"/>
  <c r="AT706" i="13" s="1"/>
  <c r="AS706" i="13" a="1"/>
  <c r="AS706" i="13" s="1"/>
  <c r="AR706" i="13" a="1"/>
  <c r="AR706" i="13" s="1"/>
  <c r="AQ706" i="13" a="1"/>
  <c r="AQ706" i="13" s="1"/>
  <c r="AP706" i="13"/>
  <c r="AP706" i="13" a="1"/>
  <c r="AO706" i="13" a="1"/>
  <c r="AO706" i="13" s="1"/>
  <c r="AN706" i="13" a="1"/>
  <c r="AN706" i="13" s="1"/>
  <c r="AM706" i="13" a="1"/>
  <c r="AM706" i="13" s="1"/>
  <c r="AL706" i="13" a="1"/>
  <c r="AL706" i="13" s="1"/>
  <c r="AK706" i="13" a="1"/>
  <c r="AK706" i="13" s="1"/>
  <c r="AJ706" i="13" a="1"/>
  <c r="AJ706" i="13" s="1"/>
  <c r="AI706" i="13" a="1"/>
  <c r="AI706" i="13" s="1"/>
  <c r="AH706" i="13" a="1"/>
  <c r="AH706" i="13" s="1"/>
  <c r="AG706" i="13" a="1"/>
  <c r="AG706" i="13" s="1"/>
  <c r="AF706" i="13" a="1"/>
  <c r="AF706" i="13" s="1"/>
  <c r="AE706" i="13" a="1"/>
  <c r="AE706" i="13" s="1"/>
  <c r="AD706" i="13" a="1"/>
  <c r="AD706" i="13" s="1"/>
  <c r="AC706" i="13" a="1"/>
  <c r="AC706" i="13" s="1"/>
  <c r="AB706" i="13"/>
  <c r="AB706" i="13" a="1"/>
  <c r="AA706" i="13" a="1"/>
  <c r="AA706" i="13" s="1"/>
  <c r="Z706" i="13"/>
  <c r="Z706" i="13" a="1"/>
  <c r="Y706" i="13" a="1"/>
  <c r="Y706" i="13" s="1"/>
  <c r="X706" i="13" a="1"/>
  <c r="X706" i="13" s="1"/>
  <c r="W706" i="13" a="1"/>
  <c r="W706" i="13" s="1"/>
  <c r="V706" i="13" a="1"/>
  <c r="V706" i="13" s="1"/>
  <c r="U706" i="13" a="1"/>
  <c r="U706" i="13" s="1"/>
  <c r="T706" i="13" a="1"/>
  <c r="T706" i="13" s="1"/>
  <c r="S706" i="13" a="1"/>
  <c r="S706" i="13" s="1"/>
  <c r="R706" i="13" a="1"/>
  <c r="R706" i="13" s="1"/>
  <c r="Q706" i="13" a="1"/>
  <c r="Q706" i="13" s="1"/>
  <c r="P706" i="13" a="1"/>
  <c r="P706" i="13" s="1"/>
  <c r="O706" i="13" a="1"/>
  <c r="O706" i="13" s="1"/>
  <c r="N706" i="13" a="1"/>
  <c r="N706" i="13" s="1"/>
  <c r="M706" i="13" a="1"/>
  <c r="M706" i="13" s="1"/>
  <c r="L706" i="13"/>
  <c r="L706" i="13" a="1"/>
  <c r="K706" i="13" a="1"/>
  <c r="K706" i="13" s="1"/>
  <c r="BQ705" i="13" a="1"/>
  <c r="BQ705" i="13" s="1"/>
  <c r="BP705" i="13" a="1"/>
  <c r="BP705" i="13" s="1"/>
  <c r="BO705" i="13" a="1"/>
  <c r="BO705" i="13" s="1"/>
  <c r="BN705" i="13" a="1"/>
  <c r="BN705" i="13" s="1"/>
  <c r="BM705" i="13" a="1"/>
  <c r="BM705" i="13" s="1"/>
  <c r="BL705" i="13" a="1"/>
  <c r="BL705" i="13" s="1"/>
  <c r="BK705" i="13" a="1"/>
  <c r="BK705" i="13" s="1"/>
  <c r="BJ705" i="13" a="1"/>
  <c r="BJ705" i="13" s="1"/>
  <c r="BI705" i="13" a="1"/>
  <c r="BI705" i="13" s="1"/>
  <c r="BH705" i="13" a="1"/>
  <c r="BH705" i="13" s="1"/>
  <c r="BG705" i="13" a="1"/>
  <c r="BG705" i="13" s="1"/>
  <c r="BF705" i="13" a="1"/>
  <c r="BF705" i="13" s="1"/>
  <c r="BE705" i="13" a="1"/>
  <c r="BE705" i="13" s="1"/>
  <c r="BD705" i="13" a="1"/>
  <c r="BD705" i="13" s="1"/>
  <c r="BC705" i="13" a="1"/>
  <c r="BC705" i="13" s="1"/>
  <c r="BB705" i="13" a="1"/>
  <c r="BB705" i="13" s="1"/>
  <c r="BA705" i="13" a="1"/>
  <c r="BA705" i="13" s="1"/>
  <c r="AZ705" i="13" a="1"/>
  <c r="AZ705" i="13" s="1"/>
  <c r="AY705" i="13" a="1"/>
  <c r="AY705" i="13" s="1"/>
  <c r="AX705" i="13"/>
  <c r="AX705" i="13" a="1"/>
  <c r="AW705" i="13" a="1"/>
  <c r="AW705" i="13" s="1"/>
  <c r="AV705" i="13" a="1"/>
  <c r="AV705" i="13" s="1"/>
  <c r="AU705" i="13" a="1"/>
  <c r="AU705" i="13" s="1"/>
  <c r="AT705" i="13" a="1"/>
  <c r="AT705" i="13" s="1"/>
  <c r="AS705" i="13" a="1"/>
  <c r="AS705" i="13" s="1"/>
  <c r="AR705" i="13" a="1"/>
  <c r="AR705" i="13" s="1"/>
  <c r="AQ705" i="13" a="1"/>
  <c r="AQ705" i="13" s="1"/>
  <c r="AP705" i="13" a="1"/>
  <c r="AP705" i="13" s="1"/>
  <c r="AO705" i="13" a="1"/>
  <c r="AO705" i="13" s="1"/>
  <c r="AN705" i="13"/>
  <c r="AN705" i="13" a="1"/>
  <c r="AM705" i="13" a="1"/>
  <c r="AM705" i="13" s="1"/>
  <c r="AL705" i="13" a="1"/>
  <c r="AL705" i="13" s="1"/>
  <c r="AK705" i="13" a="1"/>
  <c r="AK705" i="13" s="1"/>
  <c r="AJ705" i="13" a="1"/>
  <c r="AJ705" i="13" s="1"/>
  <c r="AI705" i="13" a="1"/>
  <c r="AI705" i="13" s="1"/>
  <c r="AH705" i="13" a="1"/>
  <c r="AH705" i="13" s="1"/>
  <c r="AG705" i="13" a="1"/>
  <c r="AG705" i="13" s="1"/>
  <c r="AF705" i="13" a="1"/>
  <c r="AF705" i="13" s="1"/>
  <c r="AE705" i="13" a="1"/>
  <c r="AE705" i="13" s="1"/>
  <c r="AD705" i="13" a="1"/>
  <c r="AD705" i="13" s="1"/>
  <c r="AC705" i="13" a="1"/>
  <c r="AC705" i="13" s="1"/>
  <c r="AB705" i="13" a="1"/>
  <c r="AB705" i="13" s="1"/>
  <c r="AA705" i="13" a="1"/>
  <c r="AA705" i="13" s="1"/>
  <c r="Z705" i="13" a="1"/>
  <c r="Z705" i="13" s="1"/>
  <c r="Y705" i="13" a="1"/>
  <c r="Y705" i="13" s="1"/>
  <c r="X705" i="13"/>
  <c r="X705" i="13" a="1"/>
  <c r="W705" i="13" a="1"/>
  <c r="W705" i="13" s="1"/>
  <c r="V705" i="13" a="1"/>
  <c r="V705" i="13" s="1"/>
  <c r="U705" i="13" a="1"/>
  <c r="U705" i="13" s="1"/>
  <c r="T705" i="13" a="1"/>
  <c r="T705" i="13" s="1"/>
  <c r="S705" i="13" a="1"/>
  <c r="S705" i="13" s="1"/>
  <c r="R705" i="13" a="1"/>
  <c r="R705" i="13" s="1"/>
  <c r="Q705" i="13" a="1"/>
  <c r="Q705" i="13" s="1"/>
  <c r="P705" i="13" a="1"/>
  <c r="P705" i="13" s="1"/>
  <c r="O705" i="13" a="1"/>
  <c r="O705" i="13" s="1"/>
  <c r="N705" i="13" a="1"/>
  <c r="N705" i="13" s="1"/>
  <c r="M705" i="13" a="1"/>
  <c r="M705" i="13" s="1"/>
  <c r="L705" i="13" a="1"/>
  <c r="L705" i="13" s="1"/>
  <c r="K705" i="13" a="1"/>
  <c r="K705" i="13" s="1"/>
  <c r="BQ704" i="13" a="1"/>
  <c r="BQ704" i="13" s="1"/>
  <c r="BP704" i="13" a="1"/>
  <c r="BP704" i="13" s="1"/>
  <c r="BO704" i="13" a="1"/>
  <c r="BO704" i="13" s="1"/>
  <c r="BN704" i="13" a="1"/>
  <c r="BN704" i="13" s="1"/>
  <c r="BM704" i="13" a="1"/>
  <c r="BM704" i="13" s="1"/>
  <c r="BL704" i="13" a="1"/>
  <c r="BL704" i="13" s="1"/>
  <c r="BK704" i="13" a="1"/>
  <c r="BK704" i="13" s="1"/>
  <c r="BJ704" i="13"/>
  <c r="BJ704" i="13" a="1"/>
  <c r="BI704" i="13" a="1"/>
  <c r="BI704" i="13" s="1"/>
  <c r="BH704" i="13" a="1"/>
  <c r="BH704" i="13" s="1"/>
  <c r="BG704" i="13" a="1"/>
  <c r="BG704" i="13" s="1"/>
  <c r="BF704" i="13" a="1"/>
  <c r="BF704" i="13" s="1"/>
  <c r="BE704" i="13" a="1"/>
  <c r="BE704" i="13" s="1"/>
  <c r="BD704" i="13" a="1"/>
  <c r="BD704" i="13" s="1"/>
  <c r="BC704" i="13" a="1"/>
  <c r="BC704" i="13" s="1"/>
  <c r="BB704" i="13" a="1"/>
  <c r="BB704" i="13" s="1"/>
  <c r="BA704" i="13" a="1"/>
  <c r="BA704" i="13" s="1"/>
  <c r="AZ704" i="13" a="1"/>
  <c r="AZ704" i="13" s="1"/>
  <c r="AY704" i="13" a="1"/>
  <c r="AY704" i="13" s="1"/>
  <c r="AX704" i="13" a="1"/>
  <c r="AX704" i="13" s="1"/>
  <c r="AW704" i="13" a="1"/>
  <c r="AW704" i="13" s="1"/>
  <c r="AV704" i="13" a="1"/>
  <c r="AV704" i="13" s="1"/>
  <c r="AU704" i="13" a="1"/>
  <c r="AU704" i="13" s="1"/>
  <c r="AT704" i="13" a="1"/>
  <c r="AT704" i="13" s="1"/>
  <c r="AS704" i="13" a="1"/>
  <c r="AS704" i="13" s="1"/>
  <c r="AR704" i="13" a="1"/>
  <c r="AR704" i="13" s="1"/>
  <c r="AQ704" i="13" a="1"/>
  <c r="AQ704" i="13" s="1"/>
  <c r="AP704" i="13" a="1"/>
  <c r="AP704" i="13" s="1"/>
  <c r="AO704" i="13" a="1"/>
  <c r="AO704" i="13" s="1"/>
  <c r="AN704" i="13" a="1"/>
  <c r="AN704" i="13" s="1"/>
  <c r="AM704" i="13" a="1"/>
  <c r="AM704" i="13" s="1"/>
  <c r="AL704" i="13" a="1"/>
  <c r="AL704" i="13" s="1"/>
  <c r="AK704" i="13" a="1"/>
  <c r="AK704" i="13" s="1"/>
  <c r="AJ704" i="13" a="1"/>
  <c r="AJ704" i="13" s="1"/>
  <c r="AI704" i="13" a="1"/>
  <c r="AI704" i="13" s="1"/>
  <c r="AH704" i="13" a="1"/>
  <c r="AH704" i="13" s="1"/>
  <c r="AG704" i="13" a="1"/>
  <c r="AG704" i="13" s="1"/>
  <c r="AF704" i="13"/>
  <c r="AF704" i="13" a="1"/>
  <c r="AE704" i="13" a="1"/>
  <c r="AE704" i="13" s="1"/>
  <c r="AD704" i="13" a="1"/>
  <c r="AD704" i="13" s="1"/>
  <c r="AC704" i="13" a="1"/>
  <c r="AC704" i="13" s="1"/>
  <c r="AB704" i="13" a="1"/>
  <c r="AB704" i="13" s="1"/>
  <c r="AA704" i="13" a="1"/>
  <c r="AA704" i="13" s="1"/>
  <c r="Z704" i="13" a="1"/>
  <c r="Z704" i="13" s="1"/>
  <c r="Y704" i="13" a="1"/>
  <c r="Y704" i="13" s="1"/>
  <c r="X704" i="13" a="1"/>
  <c r="X704" i="13" s="1"/>
  <c r="W704" i="13" a="1"/>
  <c r="W704" i="13" s="1"/>
  <c r="V704" i="13" a="1"/>
  <c r="V704" i="13" s="1"/>
  <c r="U704" i="13" a="1"/>
  <c r="U704" i="13" s="1"/>
  <c r="T704" i="13" a="1"/>
  <c r="T704" i="13" s="1"/>
  <c r="S704" i="13" a="1"/>
  <c r="S704" i="13" s="1"/>
  <c r="R704" i="13" a="1"/>
  <c r="R704" i="13" s="1"/>
  <c r="Q704" i="13" a="1"/>
  <c r="Q704" i="13" s="1"/>
  <c r="P704" i="13"/>
  <c r="P704" i="13" a="1"/>
  <c r="O704" i="13" a="1"/>
  <c r="O704" i="13" s="1"/>
  <c r="N704" i="13" a="1"/>
  <c r="N704" i="13" s="1"/>
  <c r="M704" i="13" a="1"/>
  <c r="M704" i="13" s="1"/>
  <c r="L704" i="13" a="1"/>
  <c r="L704" i="13" s="1"/>
  <c r="K704" i="13" a="1"/>
  <c r="K704" i="13" s="1"/>
  <c r="BQ703" i="13" a="1"/>
  <c r="BQ703" i="13" s="1"/>
  <c r="BP703" i="13"/>
  <c r="BP703" i="13" a="1"/>
  <c r="BO703" i="13" a="1"/>
  <c r="BO703" i="13" s="1"/>
  <c r="BN703" i="13" a="1"/>
  <c r="BN703" i="13" s="1"/>
  <c r="BM703" i="13" a="1"/>
  <c r="BM703" i="13" s="1"/>
  <c r="BL703" i="13" a="1"/>
  <c r="BL703" i="13" s="1"/>
  <c r="BK703" i="13" a="1"/>
  <c r="BK703" i="13" s="1"/>
  <c r="BJ703" i="13"/>
  <c r="BJ703" i="13" a="1"/>
  <c r="BI703" i="13" a="1"/>
  <c r="BI703" i="13" s="1"/>
  <c r="BH703" i="13" a="1"/>
  <c r="BH703" i="13" s="1"/>
  <c r="BG703" i="13" a="1"/>
  <c r="BG703" i="13" s="1"/>
  <c r="BF703" i="13" a="1"/>
  <c r="BF703" i="13" s="1"/>
  <c r="BE703" i="13" a="1"/>
  <c r="BE703" i="13" s="1"/>
  <c r="BD703" i="13" a="1"/>
  <c r="BD703" i="13" s="1"/>
  <c r="BC703" i="13" a="1"/>
  <c r="BC703" i="13" s="1"/>
  <c r="BB703" i="13"/>
  <c r="BB703" i="13" a="1"/>
  <c r="BA703" i="13" a="1"/>
  <c r="BA703" i="13" s="1"/>
  <c r="AZ703" i="13" a="1"/>
  <c r="AZ703" i="13" s="1"/>
  <c r="AY703" i="13" a="1"/>
  <c r="AY703" i="13" s="1"/>
  <c r="AX703" i="13" a="1"/>
  <c r="AX703" i="13" s="1"/>
  <c r="AW703" i="13" a="1"/>
  <c r="AW703" i="13" s="1"/>
  <c r="AV703" i="13" a="1"/>
  <c r="AV703" i="13" s="1"/>
  <c r="AU703" i="13" a="1"/>
  <c r="AU703" i="13" s="1"/>
  <c r="AT703" i="13" a="1"/>
  <c r="AT703" i="13" s="1"/>
  <c r="AS703" i="13" a="1"/>
  <c r="AS703" i="13" s="1"/>
  <c r="AR703" i="13" a="1"/>
  <c r="AR703" i="13" s="1"/>
  <c r="AQ703" i="13" a="1"/>
  <c r="AQ703" i="13" s="1"/>
  <c r="AP703" i="13" a="1"/>
  <c r="AP703" i="13" s="1"/>
  <c r="AO703" i="13" a="1"/>
  <c r="AO703" i="13" s="1"/>
  <c r="AN703" i="13" a="1"/>
  <c r="AN703" i="13" s="1"/>
  <c r="AM703" i="13" a="1"/>
  <c r="AM703" i="13" s="1"/>
  <c r="AL703" i="13" a="1"/>
  <c r="AL703" i="13" s="1"/>
  <c r="AK703" i="13" a="1"/>
  <c r="AK703" i="13" s="1"/>
  <c r="AJ703" i="13" a="1"/>
  <c r="AJ703" i="13" s="1"/>
  <c r="AI703" i="13" a="1"/>
  <c r="AI703" i="13" s="1"/>
  <c r="AH703" i="13" a="1"/>
  <c r="AH703" i="13" s="1"/>
  <c r="AG703" i="13" a="1"/>
  <c r="AG703" i="13" s="1"/>
  <c r="AF703" i="13" a="1"/>
  <c r="AF703" i="13" s="1"/>
  <c r="AE703" i="13" a="1"/>
  <c r="AE703" i="13" s="1"/>
  <c r="AD703" i="13"/>
  <c r="AD703" i="13" a="1"/>
  <c r="AC703" i="13" a="1"/>
  <c r="AC703" i="13" s="1"/>
  <c r="AB703" i="13" a="1"/>
  <c r="AB703" i="13" s="1"/>
  <c r="AA703" i="13" a="1"/>
  <c r="AA703" i="13" s="1"/>
  <c r="Z703" i="13" a="1"/>
  <c r="Z703" i="13" s="1"/>
  <c r="Y703" i="13" a="1"/>
  <c r="Y703" i="13" s="1"/>
  <c r="X703" i="13" a="1"/>
  <c r="X703" i="13" s="1"/>
  <c r="W703" i="13" a="1"/>
  <c r="W703" i="13" s="1"/>
  <c r="V703" i="13" a="1"/>
  <c r="V703" i="13" s="1"/>
  <c r="U703" i="13" a="1"/>
  <c r="U703" i="13" s="1"/>
  <c r="T703" i="13" a="1"/>
  <c r="T703" i="13" s="1"/>
  <c r="S703" i="13" a="1"/>
  <c r="S703" i="13" s="1"/>
  <c r="R703" i="13" a="1"/>
  <c r="R703" i="13" s="1"/>
  <c r="Q703" i="13" a="1"/>
  <c r="Q703" i="13" s="1"/>
  <c r="P703" i="13" a="1"/>
  <c r="P703" i="13" s="1"/>
  <c r="O703" i="13" a="1"/>
  <c r="O703" i="13" s="1"/>
  <c r="N703" i="13" a="1"/>
  <c r="N703" i="13" s="1"/>
  <c r="M703" i="13" a="1"/>
  <c r="M703" i="13" s="1"/>
  <c r="L703" i="13" a="1"/>
  <c r="L703" i="13" s="1"/>
  <c r="K703" i="13" a="1"/>
  <c r="K703" i="13" s="1"/>
  <c r="BQ702" i="13" a="1"/>
  <c r="BQ702" i="13" s="1"/>
  <c r="BP702" i="13" a="1"/>
  <c r="BP702" i="13" s="1"/>
  <c r="BO702" i="13" a="1"/>
  <c r="BO702" i="13" s="1"/>
  <c r="BN702" i="13" a="1"/>
  <c r="BN702" i="13" s="1"/>
  <c r="BM702" i="13" a="1"/>
  <c r="BM702" i="13" s="1"/>
  <c r="BL702" i="13" a="1"/>
  <c r="BL702" i="13" s="1"/>
  <c r="BK702" i="13" a="1"/>
  <c r="BK702" i="13" s="1"/>
  <c r="BJ702" i="13" a="1"/>
  <c r="BJ702" i="13" s="1"/>
  <c r="BI702" i="13" a="1"/>
  <c r="BI702" i="13" s="1"/>
  <c r="BH702" i="13"/>
  <c r="BH702" i="13" a="1"/>
  <c r="BG702" i="13" a="1"/>
  <c r="BG702" i="13" s="1"/>
  <c r="BF702" i="13" a="1"/>
  <c r="BF702" i="13" s="1"/>
  <c r="BE702" i="13" a="1"/>
  <c r="BE702" i="13" s="1"/>
  <c r="BD702" i="13" a="1"/>
  <c r="BD702" i="13" s="1"/>
  <c r="BC702" i="13" a="1"/>
  <c r="BC702" i="13" s="1"/>
  <c r="BB702" i="13" a="1"/>
  <c r="BB702" i="13" s="1"/>
  <c r="BA702" i="13" a="1"/>
  <c r="BA702" i="13" s="1"/>
  <c r="AZ702" i="13" a="1"/>
  <c r="AZ702" i="13" s="1"/>
  <c r="AY702" i="13" a="1"/>
  <c r="AY702" i="13" s="1"/>
  <c r="AX702" i="13" a="1"/>
  <c r="AX702" i="13" s="1"/>
  <c r="AW702" i="13" a="1"/>
  <c r="AW702" i="13" s="1"/>
  <c r="AV702" i="13" a="1"/>
  <c r="AV702" i="13" s="1"/>
  <c r="AU702" i="13" a="1"/>
  <c r="AU702" i="13" s="1"/>
  <c r="AT702" i="13" a="1"/>
  <c r="AT702" i="13" s="1"/>
  <c r="AS702" i="13" a="1"/>
  <c r="AS702" i="13" s="1"/>
  <c r="AR702" i="13" a="1"/>
  <c r="AR702" i="13" s="1"/>
  <c r="AQ702" i="13" a="1"/>
  <c r="AQ702" i="13" s="1"/>
  <c r="AP702" i="13" a="1"/>
  <c r="AP702" i="13" s="1"/>
  <c r="AO702" i="13" a="1"/>
  <c r="AO702" i="13" s="1"/>
  <c r="AN702" i="13" a="1"/>
  <c r="AN702" i="13" s="1"/>
  <c r="AM702" i="13" a="1"/>
  <c r="AM702" i="13" s="1"/>
  <c r="AL702" i="13" a="1"/>
  <c r="AL702" i="13" s="1"/>
  <c r="AK702" i="13" a="1"/>
  <c r="AK702" i="13" s="1"/>
  <c r="AJ702" i="13" a="1"/>
  <c r="AJ702" i="13" s="1"/>
  <c r="AI702" i="13" a="1"/>
  <c r="AI702" i="13" s="1"/>
  <c r="AH702" i="13" a="1"/>
  <c r="AH702" i="13" s="1"/>
  <c r="AG702" i="13" a="1"/>
  <c r="AG702" i="13" s="1"/>
  <c r="AF702" i="13" a="1"/>
  <c r="AF702" i="13" s="1"/>
  <c r="AE702" i="13" a="1"/>
  <c r="AE702" i="13" s="1"/>
  <c r="AD702" i="13" a="1"/>
  <c r="AD702" i="13" s="1"/>
  <c r="AC702" i="13" a="1"/>
  <c r="AC702" i="13" s="1"/>
  <c r="AB702" i="13" a="1"/>
  <c r="AB702" i="13" s="1"/>
  <c r="AA702" i="13" a="1"/>
  <c r="AA702" i="13" s="1"/>
  <c r="Z702" i="13" a="1"/>
  <c r="Z702" i="13" s="1"/>
  <c r="Y702" i="13" a="1"/>
  <c r="Y702" i="13" s="1"/>
  <c r="X702" i="13" a="1"/>
  <c r="X702" i="13" s="1"/>
  <c r="W702" i="13" a="1"/>
  <c r="W702" i="13" s="1"/>
  <c r="V702" i="13" a="1"/>
  <c r="V702" i="13" s="1"/>
  <c r="U702" i="13" a="1"/>
  <c r="U702" i="13" s="1"/>
  <c r="T702" i="13" a="1"/>
  <c r="T702" i="13" s="1"/>
  <c r="S702" i="13" a="1"/>
  <c r="S702" i="13" s="1"/>
  <c r="R702" i="13" a="1"/>
  <c r="R702" i="13" s="1"/>
  <c r="Q702" i="13" a="1"/>
  <c r="Q702" i="13" s="1"/>
  <c r="P702" i="13" a="1"/>
  <c r="P702" i="13" s="1"/>
  <c r="O702" i="13" a="1"/>
  <c r="O702" i="13" s="1"/>
  <c r="N702" i="13" a="1"/>
  <c r="N702" i="13" s="1"/>
  <c r="M702" i="13" a="1"/>
  <c r="M702" i="13" s="1"/>
  <c r="L702" i="13" a="1"/>
  <c r="L702" i="13" s="1"/>
  <c r="K702" i="13" a="1"/>
  <c r="K702" i="13" s="1"/>
  <c r="BQ701" i="13" a="1"/>
  <c r="BQ701" i="13" s="1"/>
  <c r="BP701" i="13" a="1"/>
  <c r="BP701" i="13" s="1"/>
  <c r="BO701" i="13" a="1"/>
  <c r="BO701" i="13" s="1"/>
  <c r="BN701" i="13" a="1"/>
  <c r="BN701" i="13" s="1"/>
  <c r="BM701" i="13" a="1"/>
  <c r="BM701" i="13" s="1"/>
  <c r="BL701" i="13" a="1"/>
  <c r="BL701" i="13" s="1"/>
  <c r="BK701" i="13" a="1"/>
  <c r="BK701" i="13" s="1"/>
  <c r="BJ701" i="13" a="1"/>
  <c r="BJ701" i="13" s="1"/>
  <c r="BI701" i="13" a="1"/>
  <c r="BI701" i="13" s="1"/>
  <c r="BH701" i="13" a="1"/>
  <c r="BH701" i="13" s="1"/>
  <c r="BG701" i="13" a="1"/>
  <c r="BG701" i="13" s="1"/>
  <c r="BF701" i="13"/>
  <c r="BF701" i="13" a="1"/>
  <c r="BE701" i="13" a="1"/>
  <c r="BE701" i="13" s="1"/>
  <c r="BD701" i="13" a="1"/>
  <c r="BD701" i="13" s="1"/>
  <c r="BC701" i="13" a="1"/>
  <c r="BC701" i="13" s="1"/>
  <c r="BB701" i="13"/>
  <c r="BB701" i="13" a="1"/>
  <c r="BA701" i="13" a="1"/>
  <c r="BA701" i="13" s="1"/>
  <c r="AZ701" i="13" a="1"/>
  <c r="AZ701" i="13" s="1"/>
  <c r="AY701" i="13" a="1"/>
  <c r="AY701" i="13" s="1"/>
  <c r="AX701" i="13" a="1"/>
  <c r="AX701" i="13" s="1"/>
  <c r="AW701" i="13" a="1"/>
  <c r="AW701" i="13" s="1"/>
  <c r="AV701" i="13" a="1"/>
  <c r="AV701" i="13" s="1"/>
  <c r="AU701" i="13" a="1"/>
  <c r="AU701" i="13" s="1"/>
  <c r="AT701" i="13" a="1"/>
  <c r="AT701" i="13" s="1"/>
  <c r="AS701" i="13" a="1"/>
  <c r="AS701" i="13" s="1"/>
  <c r="AR701" i="13" a="1"/>
  <c r="AR701" i="13" s="1"/>
  <c r="AQ701" i="13" a="1"/>
  <c r="AQ701" i="13" s="1"/>
  <c r="AP701" i="13" a="1"/>
  <c r="AP701" i="13" s="1"/>
  <c r="AO701" i="13" a="1"/>
  <c r="AO701" i="13" s="1"/>
  <c r="AN701" i="13"/>
  <c r="AN701" i="13" a="1"/>
  <c r="AM701" i="13" a="1"/>
  <c r="AM701" i="13" s="1"/>
  <c r="AL701" i="13"/>
  <c r="AL701" i="13" a="1"/>
  <c r="AK701" i="13" a="1"/>
  <c r="AK701" i="13" s="1"/>
  <c r="AJ701" i="13" a="1"/>
  <c r="AJ701" i="13" s="1"/>
  <c r="AI701" i="13" a="1"/>
  <c r="AI701" i="13" s="1"/>
  <c r="AH701" i="13" a="1"/>
  <c r="AH701" i="13" s="1"/>
  <c r="AG701" i="13" a="1"/>
  <c r="AG701" i="13" s="1"/>
  <c r="AF701" i="13" a="1"/>
  <c r="AF701" i="13" s="1"/>
  <c r="AE701" i="13" a="1"/>
  <c r="AE701" i="13" s="1"/>
  <c r="AD701" i="13" a="1"/>
  <c r="AD701" i="13" s="1"/>
  <c r="AC701" i="13" a="1"/>
  <c r="AC701" i="13" s="1"/>
  <c r="AB701" i="13" a="1"/>
  <c r="AB701" i="13" s="1"/>
  <c r="AA701" i="13" a="1"/>
  <c r="AA701" i="13" s="1"/>
  <c r="Z701" i="13"/>
  <c r="Z701" i="13" a="1"/>
  <c r="Y701" i="13" a="1"/>
  <c r="Y701" i="13" s="1"/>
  <c r="X701" i="13"/>
  <c r="X701" i="13" a="1"/>
  <c r="W701" i="13" a="1"/>
  <c r="W701" i="13" s="1"/>
  <c r="V701" i="13" a="1"/>
  <c r="V701" i="13" s="1"/>
  <c r="U701" i="13" a="1"/>
  <c r="U701" i="13" s="1"/>
  <c r="T701" i="13" a="1"/>
  <c r="T701" i="13" s="1"/>
  <c r="S701" i="13" a="1"/>
  <c r="S701" i="13" s="1"/>
  <c r="R701" i="13" a="1"/>
  <c r="R701" i="13" s="1"/>
  <c r="Q701" i="13" a="1"/>
  <c r="Q701" i="13" s="1"/>
  <c r="P701" i="13" a="1"/>
  <c r="P701" i="13" s="1"/>
  <c r="O701" i="13" a="1"/>
  <c r="O701" i="13" s="1"/>
  <c r="N701" i="13" a="1"/>
  <c r="N701" i="13" s="1"/>
  <c r="M701" i="13" a="1"/>
  <c r="M701" i="13" s="1"/>
  <c r="L701" i="13" a="1"/>
  <c r="L701" i="13" s="1"/>
  <c r="K701" i="13" a="1"/>
  <c r="K701" i="13" s="1"/>
  <c r="BQ700" i="13" a="1"/>
  <c r="BQ700" i="13" s="1"/>
  <c r="BP700" i="13" a="1"/>
  <c r="BP700" i="13" s="1"/>
  <c r="BO700" i="13" a="1"/>
  <c r="BO700" i="13" s="1"/>
  <c r="BN700" i="13" a="1"/>
  <c r="BN700" i="13" s="1"/>
  <c r="BM700" i="13" a="1"/>
  <c r="BM700" i="13" s="1"/>
  <c r="BL700" i="13" a="1"/>
  <c r="BL700" i="13" s="1"/>
  <c r="BK700" i="13" a="1"/>
  <c r="BK700" i="13" s="1"/>
  <c r="BJ700" i="13" a="1"/>
  <c r="BJ700" i="13" s="1"/>
  <c r="BI700" i="13" a="1"/>
  <c r="BI700" i="13" s="1"/>
  <c r="BH700" i="13" a="1"/>
  <c r="BH700" i="13" s="1"/>
  <c r="BG700" i="13" a="1"/>
  <c r="BG700" i="13" s="1"/>
  <c r="BF700" i="13" a="1"/>
  <c r="BF700" i="13" s="1"/>
  <c r="BE700" i="13" a="1"/>
  <c r="BE700" i="13" s="1"/>
  <c r="BD700" i="13" a="1"/>
  <c r="BD700" i="13" s="1"/>
  <c r="BC700" i="13" a="1"/>
  <c r="BC700" i="13" s="1"/>
  <c r="BB700" i="13" a="1"/>
  <c r="BB700" i="13" s="1"/>
  <c r="BA700" i="13" a="1"/>
  <c r="BA700" i="13" s="1"/>
  <c r="AZ700" i="13"/>
  <c r="AZ700" i="13" a="1"/>
  <c r="AY700" i="13" a="1"/>
  <c r="AY700" i="13" s="1"/>
  <c r="AX700" i="13" a="1"/>
  <c r="AX700" i="13" s="1"/>
  <c r="AW700" i="13" a="1"/>
  <c r="AW700" i="13" s="1"/>
  <c r="AV700" i="13" a="1"/>
  <c r="AV700" i="13" s="1"/>
  <c r="AU700" i="13" a="1"/>
  <c r="AU700" i="13" s="1"/>
  <c r="AT700" i="13" a="1"/>
  <c r="AT700" i="13" s="1"/>
  <c r="AS700" i="13" a="1"/>
  <c r="AS700" i="13" s="1"/>
  <c r="AR700" i="13" a="1"/>
  <c r="AR700" i="13" s="1"/>
  <c r="AQ700" i="13" a="1"/>
  <c r="AQ700" i="13" s="1"/>
  <c r="AP700" i="13" a="1"/>
  <c r="AP700" i="13" s="1"/>
  <c r="AO700" i="13" a="1"/>
  <c r="AO700" i="13" s="1"/>
  <c r="AN700" i="13" a="1"/>
  <c r="AN700" i="13" s="1"/>
  <c r="AM700" i="13" a="1"/>
  <c r="AM700" i="13" s="1"/>
  <c r="AL700" i="13" a="1"/>
  <c r="AL700" i="13" s="1"/>
  <c r="AK700" i="13" a="1"/>
  <c r="AK700" i="13" s="1"/>
  <c r="AJ700" i="13"/>
  <c r="AJ700" i="13" a="1"/>
  <c r="AI700" i="13" a="1"/>
  <c r="AI700" i="13" s="1"/>
  <c r="AH700" i="13" a="1"/>
  <c r="AH700" i="13" s="1"/>
  <c r="AG700" i="13" a="1"/>
  <c r="AG700" i="13" s="1"/>
  <c r="AF700" i="13" a="1"/>
  <c r="AF700" i="13" s="1"/>
  <c r="AE700" i="13" a="1"/>
  <c r="AE700" i="13" s="1"/>
  <c r="AD700" i="13" a="1"/>
  <c r="AD700" i="13" s="1"/>
  <c r="AC700" i="13" a="1"/>
  <c r="AC700" i="13" s="1"/>
  <c r="AB700" i="13" a="1"/>
  <c r="AB700" i="13" s="1"/>
  <c r="AA700" i="13" a="1"/>
  <c r="AA700" i="13" s="1"/>
  <c r="Z700" i="13" a="1"/>
  <c r="Z700" i="13" s="1"/>
  <c r="Y700" i="13" a="1"/>
  <c r="Y700" i="13" s="1"/>
  <c r="X700" i="13" a="1"/>
  <c r="X700" i="13" s="1"/>
  <c r="W700" i="13" a="1"/>
  <c r="W700" i="13" s="1"/>
  <c r="V700" i="13"/>
  <c r="V700" i="13" a="1"/>
  <c r="U700" i="13" a="1"/>
  <c r="U700" i="13" s="1"/>
  <c r="T700" i="13" a="1"/>
  <c r="T700" i="13" s="1"/>
  <c r="S700" i="13" a="1"/>
  <c r="S700" i="13" s="1"/>
  <c r="R700" i="13" a="1"/>
  <c r="R700" i="13" s="1"/>
  <c r="Q700" i="13" a="1"/>
  <c r="Q700" i="13" s="1"/>
  <c r="P700" i="13" a="1"/>
  <c r="P700" i="13" s="1"/>
  <c r="O700" i="13" a="1"/>
  <c r="O700" i="13" s="1"/>
  <c r="N700" i="13" a="1"/>
  <c r="N700" i="13" s="1"/>
  <c r="M700" i="13" a="1"/>
  <c r="M700" i="13" s="1"/>
  <c r="L700" i="13" a="1"/>
  <c r="L700" i="13" s="1"/>
  <c r="K700" i="13" a="1"/>
  <c r="K700" i="13" s="1"/>
  <c r="BQ699" i="13" a="1"/>
  <c r="BQ699" i="13" s="1"/>
  <c r="BP699" i="13" a="1"/>
  <c r="BP699" i="13" s="1"/>
  <c r="BO699" i="13" a="1"/>
  <c r="BO699" i="13" s="1"/>
  <c r="BN699" i="13" a="1"/>
  <c r="BN699" i="13" s="1"/>
  <c r="BM699" i="13" a="1"/>
  <c r="BM699" i="13" s="1"/>
  <c r="BL699" i="13" a="1"/>
  <c r="BL699" i="13" s="1"/>
  <c r="BK699" i="13" a="1"/>
  <c r="BK699" i="13" s="1"/>
  <c r="BJ699" i="13" a="1"/>
  <c r="BJ699" i="13" s="1"/>
  <c r="BI699" i="13" a="1"/>
  <c r="BI699" i="13" s="1"/>
  <c r="BH699" i="13" a="1"/>
  <c r="BH699" i="13" s="1"/>
  <c r="BG699" i="13" a="1"/>
  <c r="BG699" i="13" s="1"/>
  <c r="BF699" i="13" a="1"/>
  <c r="BF699" i="13" s="1"/>
  <c r="BE699" i="13" a="1"/>
  <c r="BE699" i="13" s="1"/>
  <c r="BD699" i="13" a="1"/>
  <c r="BD699" i="13" s="1"/>
  <c r="BC699" i="13" a="1"/>
  <c r="BC699" i="13" s="1"/>
  <c r="BB699" i="13" a="1"/>
  <c r="BB699" i="13" s="1"/>
  <c r="BA699" i="13" a="1"/>
  <c r="BA699" i="13" s="1"/>
  <c r="AZ699" i="13" a="1"/>
  <c r="AZ699" i="13" s="1"/>
  <c r="AY699" i="13" a="1"/>
  <c r="AY699" i="13" s="1"/>
  <c r="AX699" i="13" a="1"/>
  <c r="AX699" i="13" s="1"/>
  <c r="AW699" i="13" a="1"/>
  <c r="AW699" i="13" s="1"/>
  <c r="AV699" i="13" a="1"/>
  <c r="AV699" i="13" s="1"/>
  <c r="AU699" i="13" a="1"/>
  <c r="AU699" i="13" s="1"/>
  <c r="AT699" i="13" a="1"/>
  <c r="AT699" i="13" s="1"/>
  <c r="AS699" i="13" a="1"/>
  <c r="AS699" i="13" s="1"/>
  <c r="AR699" i="13" a="1"/>
  <c r="AR699" i="13" s="1"/>
  <c r="AQ699" i="13" a="1"/>
  <c r="AQ699" i="13" s="1"/>
  <c r="AP699" i="13" a="1"/>
  <c r="AP699" i="13" s="1"/>
  <c r="AO699" i="13" a="1"/>
  <c r="AO699" i="13" s="1"/>
  <c r="AN699" i="13" a="1"/>
  <c r="AN699" i="13" s="1"/>
  <c r="AM699" i="13" a="1"/>
  <c r="AM699" i="13" s="1"/>
  <c r="AL699" i="13" a="1"/>
  <c r="AL699" i="13" s="1"/>
  <c r="AK699" i="13" a="1"/>
  <c r="AK699" i="13" s="1"/>
  <c r="AJ699" i="13" a="1"/>
  <c r="AJ699" i="13" s="1"/>
  <c r="AI699" i="13" a="1"/>
  <c r="AI699" i="13" s="1"/>
  <c r="AH699" i="13" a="1"/>
  <c r="AH699" i="13" s="1"/>
  <c r="AG699" i="13" a="1"/>
  <c r="AG699" i="13" s="1"/>
  <c r="AF699" i="13" a="1"/>
  <c r="AF699" i="13" s="1"/>
  <c r="AE699" i="13" a="1"/>
  <c r="AE699" i="13" s="1"/>
  <c r="AD699" i="13" a="1"/>
  <c r="AD699" i="13" s="1"/>
  <c r="AC699" i="13" a="1"/>
  <c r="AC699" i="13" s="1"/>
  <c r="AB699" i="13" a="1"/>
  <c r="AB699" i="13" s="1"/>
  <c r="AA699" i="13" a="1"/>
  <c r="AA699" i="13" s="1"/>
  <c r="Z699" i="13" a="1"/>
  <c r="Z699" i="13" s="1"/>
  <c r="Y699" i="13" a="1"/>
  <c r="Y699" i="13" s="1"/>
  <c r="X699" i="13" a="1"/>
  <c r="X699" i="13" s="1"/>
  <c r="W699" i="13" a="1"/>
  <c r="W699" i="13" s="1"/>
  <c r="V699" i="13" a="1"/>
  <c r="V699" i="13" s="1"/>
  <c r="U699" i="13" a="1"/>
  <c r="U699" i="13" s="1"/>
  <c r="T699" i="13" a="1"/>
  <c r="T699" i="13" s="1"/>
  <c r="S699" i="13" a="1"/>
  <c r="S699" i="13" s="1"/>
  <c r="R699" i="13" a="1"/>
  <c r="R699" i="13" s="1"/>
  <c r="Q699" i="13" a="1"/>
  <c r="Q699" i="13" s="1"/>
  <c r="P699" i="13" a="1"/>
  <c r="P699" i="13" s="1"/>
  <c r="O699" i="13" a="1"/>
  <c r="O699" i="13" s="1"/>
  <c r="N699" i="13" a="1"/>
  <c r="N699" i="13" s="1"/>
  <c r="M699" i="13" a="1"/>
  <c r="M699" i="13" s="1"/>
  <c r="L699" i="13" a="1"/>
  <c r="L699" i="13" s="1"/>
  <c r="K699" i="13" a="1"/>
  <c r="K699" i="13" s="1"/>
  <c r="BQ698" i="13" a="1"/>
  <c r="BQ698" i="13" s="1"/>
  <c r="BP698" i="13" a="1"/>
  <c r="BP698" i="13" s="1"/>
  <c r="BO698" i="13" a="1"/>
  <c r="BO698" i="13" s="1"/>
  <c r="BN698" i="13" a="1"/>
  <c r="BN698" i="13" s="1"/>
  <c r="BM698" i="13" a="1"/>
  <c r="BM698" i="13" s="1"/>
  <c r="BL698" i="13" a="1"/>
  <c r="BL698" i="13" s="1"/>
  <c r="BK698" i="13" a="1"/>
  <c r="BK698" i="13" s="1"/>
  <c r="BJ698" i="13" a="1"/>
  <c r="BJ698" i="13" s="1"/>
  <c r="BI698" i="13" a="1"/>
  <c r="BI698" i="13" s="1"/>
  <c r="BH698" i="13" a="1"/>
  <c r="BH698" i="13" s="1"/>
  <c r="BG698" i="13" a="1"/>
  <c r="BG698" i="13" s="1"/>
  <c r="BF698" i="13" a="1"/>
  <c r="BF698" i="13" s="1"/>
  <c r="BE698" i="13" a="1"/>
  <c r="BE698" i="13" s="1"/>
  <c r="BD698" i="13" a="1"/>
  <c r="BD698" i="13" s="1"/>
  <c r="BC698" i="13" a="1"/>
  <c r="BC698" i="13" s="1"/>
  <c r="BB698" i="13" a="1"/>
  <c r="BB698" i="13" s="1"/>
  <c r="BA698" i="13" a="1"/>
  <c r="BA698" i="13" s="1"/>
  <c r="AZ698" i="13" a="1"/>
  <c r="AZ698" i="13" s="1"/>
  <c r="AY698" i="13" a="1"/>
  <c r="AY698" i="13" s="1"/>
  <c r="AX698" i="13" a="1"/>
  <c r="AX698" i="13" s="1"/>
  <c r="AW698" i="13" a="1"/>
  <c r="AW698" i="13" s="1"/>
  <c r="AV698" i="13"/>
  <c r="AV698" i="13" a="1"/>
  <c r="AU698" i="13" a="1"/>
  <c r="AU698" i="13" s="1"/>
  <c r="AT698" i="13" a="1"/>
  <c r="AT698" i="13" s="1"/>
  <c r="AS698" i="13" a="1"/>
  <c r="AS698" i="13" s="1"/>
  <c r="AR698" i="13" a="1"/>
  <c r="AR698" i="13" s="1"/>
  <c r="AQ698" i="13" a="1"/>
  <c r="AQ698" i="13" s="1"/>
  <c r="AP698" i="13" a="1"/>
  <c r="AP698" i="13" s="1"/>
  <c r="AO698" i="13" a="1"/>
  <c r="AO698" i="13" s="1"/>
  <c r="AN698" i="13" a="1"/>
  <c r="AN698" i="13" s="1"/>
  <c r="AM698" i="13" a="1"/>
  <c r="AM698" i="13" s="1"/>
  <c r="AL698" i="13" a="1"/>
  <c r="AL698" i="13" s="1"/>
  <c r="AK698" i="13" a="1"/>
  <c r="AK698" i="13" s="1"/>
  <c r="AJ698" i="13" a="1"/>
  <c r="AJ698" i="13" s="1"/>
  <c r="AI698" i="13" a="1"/>
  <c r="AI698" i="13" s="1"/>
  <c r="AH698" i="13"/>
  <c r="AH698" i="13" a="1"/>
  <c r="AG698" i="13" a="1"/>
  <c r="AG698" i="13" s="1"/>
  <c r="AF698" i="13"/>
  <c r="AF698" i="13" a="1"/>
  <c r="AE698" i="13" a="1"/>
  <c r="AE698" i="13" s="1"/>
  <c r="AD698" i="13" a="1"/>
  <c r="AD698" i="13" s="1"/>
  <c r="AC698" i="13" a="1"/>
  <c r="AC698" i="13" s="1"/>
  <c r="AB698" i="13" a="1"/>
  <c r="AB698" i="13" s="1"/>
  <c r="AA698" i="13" a="1"/>
  <c r="AA698" i="13" s="1"/>
  <c r="Z698" i="13" a="1"/>
  <c r="Z698" i="13" s="1"/>
  <c r="Y698" i="13" a="1"/>
  <c r="Y698" i="13" s="1"/>
  <c r="X698" i="13" a="1"/>
  <c r="X698" i="13" s="1"/>
  <c r="W698" i="13" a="1"/>
  <c r="W698" i="13" s="1"/>
  <c r="V698" i="13" a="1"/>
  <c r="V698" i="13" s="1"/>
  <c r="U698" i="13" a="1"/>
  <c r="U698" i="13" s="1"/>
  <c r="T698" i="13"/>
  <c r="T698" i="13" a="1"/>
  <c r="S698" i="13" a="1"/>
  <c r="S698" i="13" s="1"/>
  <c r="R698" i="13"/>
  <c r="R698" i="13" a="1"/>
  <c r="Q698" i="13" a="1"/>
  <c r="Q698" i="13" s="1"/>
  <c r="P698" i="13"/>
  <c r="P698" i="13" a="1"/>
  <c r="O698" i="13" a="1"/>
  <c r="O698" i="13" s="1"/>
  <c r="N698" i="13" a="1"/>
  <c r="N698" i="13" s="1"/>
  <c r="M698" i="13" a="1"/>
  <c r="M698" i="13" s="1"/>
  <c r="L698" i="13" a="1"/>
  <c r="L698" i="13" s="1"/>
  <c r="K698" i="13" a="1"/>
  <c r="K698" i="13" s="1"/>
  <c r="BQ697" i="13" a="1"/>
  <c r="BQ697" i="13" s="1"/>
  <c r="BP697" i="13" a="1"/>
  <c r="BP697" i="13" s="1"/>
  <c r="BO697" i="13" a="1"/>
  <c r="BO697" i="13" s="1"/>
  <c r="BN697" i="13"/>
  <c r="BN697" i="13" a="1"/>
  <c r="BM697" i="13" a="1"/>
  <c r="BM697" i="13" s="1"/>
  <c r="BL697" i="13"/>
  <c r="BL697" i="13" a="1"/>
  <c r="BK697" i="13" a="1"/>
  <c r="BK697" i="13" s="1"/>
  <c r="BJ697" i="13" a="1"/>
  <c r="BJ697" i="13" s="1"/>
  <c r="BI697" i="13" a="1"/>
  <c r="BI697" i="13" s="1"/>
  <c r="BH697" i="13" a="1"/>
  <c r="BH697" i="13" s="1"/>
  <c r="BG697" i="13" a="1"/>
  <c r="BG697" i="13" s="1"/>
  <c r="BF697" i="13" a="1"/>
  <c r="BF697" i="13" s="1"/>
  <c r="BE697" i="13" a="1"/>
  <c r="BE697" i="13" s="1"/>
  <c r="BD697" i="13" a="1"/>
  <c r="BD697" i="13" s="1"/>
  <c r="BC697" i="13" a="1"/>
  <c r="BC697" i="13" s="1"/>
  <c r="BB697" i="13" a="1"/>
  <c r="BB697" i="13" s="1"/>
  <c r="BA697" i="13" a="1"/>
  <c r="BA697" i="13" s="1"/>
  <c r="AZ697" i="13" a="1"/>
  <c r="AZ697" i="13" s="1"/>
  <c r="AY697" i="13" a="1"/>
  <c r="AY697" i="13" s="1"/>
  <c r="AX697" i="13"/>
  <c r="AX697" i="13" a="1"/>
  <c r="AW697" i="13" a="1"/>
  <c r="AW697" i="13" s="1"/>
  <c r="AV697" i="13" a="1"/>
  <c r="AV697" i="13" s="1"/>
  <c r="AU697" i="13" a="1"/>
  <c r="AU697" i="13" s="1"/>
  <c r="AT697" i="13" a="1"/>
  <c r="AT697" i="13" s="1"/>
  <c r="AS697" i="13" a="1"/>
  <c r="AS697" i="13" s="1"/>
  <c r="AR697" i="13" a="1"/>
  <c r="AR697" i="13" s="1"/>
  <c r="AQ697" i="13" a="1"/>
  <c r="AQ697" i="13" s="1"/>
  <c r="AP697" i="13" a="1"/>
  <c r="AP697" i="13" s="1"/>
  <c r="AO697" i="13" a="1"/>
  <c r="AO697" i="13" s="1"/>
  <c r="AN697" i="13" a="1"/>
  <c r="AN697" i="13" s="1"/>
  <c r="AM697" i="13" a="1"/>
  <c r="AM697" i="13" s="1"/>
  <c r="AL697" i="13" a="1"/>
  <c r="AL697" i="13" s="1"/>
  <c r="AK697" i="13" a="1"/>
  <c r="AK697" i="13" s="1"/>
  <c r="AJ697" i="13" a="1"/>
  <c r="AJ697" i="13" s="1"/>
  <c r="AI697" i="13" a="1"/>
  <c r="AI697" i="13" s="1"/>
  <c r="AH697" i="13" a="1"/>
  <c r="AH697" i="13" s="1"/>
  <c r="AG697" i="13" a="1"/>
  <c r="AG697" i="13" s="1"/>
  <c r="AF697" i="13" a="1"/>
  <c r="AF697" i="13" s="1"/>
  <c r="AE697" i="13" a="1"/>
  <c r="AE697" i="13" s="1"/>
  <c r="AD697" i="13" a="1"/>
  <c r="AD697" i="13" s="1"/>
  <c r="AC697" i="13" a="1"/>
  <c r="AC697" i="13" s="1"/>
  <c r="AB697" i="13" a="1"/>
  <c r="AB697" i="13" s="1"/>
  <c r="AA697" i="13" a="1"/>
  <c r="AA697" i="13" s="1"/>
  <c r="Z697" i="13" a="1"/>
  <c r="Z697" i="13" s="1"/>
  <c r="Y697" i="13" a="1"/>
  <c r="Y697" i="13" s="1"/>
  <c r="X697" i="13" a="1"/>
  <c r="X697" i="13" s="1"/>
  <c r="W697" i="13" a="1"/>
  <c r="W697" i="13" s="1"/>
  <c r="V697" i="13" a="1"/>
  <c r="V697" i="13" s="1"/>
  <c r="U697" i="13" a="1"/>
  <c r="U697" i="13" s="1"/>
  <c r="T697" i="13" a="1"/>
  <c r="T697" i="13" s="1"/>
  <c r="S697" i="13" a="1"/>
  <c r="S697" i="13" s="1"/>
  <c r="R697" i="13" a="1"/>
  <c r="R697" i="13" s="1"/>
  <c r="Q697" i="13" a="1"/>
  <c r="Q697" i="13" s="1"/>
  <c r="P697" i="13" a="1"/>
  <c r="P697" i="13" s="1"/>
  <c r="O697" i="13" a="1"/>
  <c r="O697" i="13" s="1"/>
  <c r="N697" i="13" a="1"/>
  <c r="N697" i="13" s="1"/>
  <c r="M697" i="13" a="1"/>
  <c r="M697" i="13" s="1"/>
  <c r="L697" i="13" a="1"/>
  <c r="L697" i="13" s="1"/>
  <c r="K697" i="13" a="1"/>
  <c r="K697" i="13" s="1"/>
  <c r="BQ696" i="13" a="1"/>
  <c r="BQ696" i="13" s="1"/>
  <c r="BP696" i="13" a="1"/>
  <c r="BP696" i="13" s="1"/>
  <c r="BO696" i="13" a="1"/>
  <c r="BO696" i="13" s="1"/>
  <c r="BN696" i="13" a="1"/>
  <c r="BN696" i="13" s="1"/>
  <c r="BM696" i="13" a="1"/>
  <c r="BM696" i="13" s="1"/>
  <c r="BL696" i="13" a="1"/>
  <c r="BL696" i="13" s="1"/>
  <c r="BK696" i="13" a="1"/>
  <c r="BK696" i="13" s="1"/>
  <c r="BJ696" i="13" a="1"/>
  <c r="BJ696" i="13" s="1"/>
  <c r="BI696" i="13" a="1"/>
  <c r="BI696" i="13" s="1"/>
  <c r="BH696" i="13" a="1"/>
  <c r="BH696" i="13" s="1"/>
  <c r="BG696" i="13" a="1"/>
  <c r="BG696" i="13" s="1"/>
  <c r="BF696" i="13" a="1"/>
  <c r="BF696" i="13" s="1"/>
  <c r="BE696" i="13" a="1"/>
  <c r="BE696" i="13" s="1"/>
  <c r="BD696" i="13" a="1"/>
  <c r="BD696" i="13" s="1"/>
  <c r="BC696" i="13" a="1"/>
  <c r="BC696" i="13" s="1"/>
  <c r="BB696" i="13" a="1"/>
  <c r="BB696" i="13" s="1"/>
  <c r="BA696" i="13" a="1"/>
  <c r="BA696" i="13" s="1"/>
  <c r="AZ696" i="13" a="1"/>
  <c r="AZ696" i="13" s="1"/>
  <c r="AY696" i="13" a="1"/>
  <c r="AY696" i="13" s="1"/>
  <c r="AX696" i="13" a="1"/>
  <c r="AX696" i="13" s="1"/>
  <c r="AW696" i="13" a="1"/>
  <c r="AW696" i="13" s="1"/>
  <c r="AV696" i="13" a="1"/>
  <c r="AV696" i="13" s="1"/>
  <c r="AU696" i="13" a="1"/>
  <c r="AU696" i="13" s="1"/>
  <c r="AT696" i="13" a="1"/>
  <c r="AT696" i="13" s="1"/>
  <c r="AS696" i="13" a="1"/>
  <c r="AS696" i="13" s="1"/>
  <c r="AR696" i="13" a="1"/>
  <c r="AR696" i="13" s="1"/>
  <c r="AQ696" i="13" a="1"/>
  <c r="AQ696" i="13" s="1"/>
  <c r="AP696" i="13" a="1"/>
  <c r="AP696" i="13" s="1"/>
  <c r="AO696" i="13" a="1"/>
  <c r="AO696" i="13" s="1"/>
  <c r="AN696" i="13" a="1"/>
  <c r="AN696" i="13" s="1"/>
  <c r="AM696" i="13" a="1"/>
  <c r="AM696" i="13" s="1"/>
  <c r="AL696" i="13" a="1"/>
  <c r="AL696" i="13" s="1"/>
  <c r="AK696" i="13" a="1"/>
  <c r="AK696" i="13" s="1"/>
  <c r="AJ696" i="13" a="1"/>
  <c r="AJ696" i="13" s="1"/>
  <c r="AI696" i="13" a="1"/>
  <c r="AI696" i="13" s="1"/>
  <c r="AH696" i="13" a="1"/>
  <c r="AH696" i="13" s="1"/>
  <c r="AG696" i="13" a="1"/>
  <c r="AG696" i="13" s="1"/>
  <c r="AF696" i="13" a="1"/>
  <c r="AF696" i="13" s="1"/>
  <c r="AE696" i="13" a="1"/>
  <c r="AE696" i="13" s="1"/>
  <c r="AD696" i="13" a="1"/>
  <c r="AD696" i="13" s="1"/>
  <c r="AC696" i="13" a="1"/>
  <c r="AC696" i="13" s="1"/>
  <c r="AB696" i="13" a="1"/>
  <c r="AB696" i="13" s="1"/>
  <c r="AA696" i="13" a="1"/>
  <c r="AA696" i="13" s="1"/>
  <c r="Z696" i="13" a="1"/>
  <c r="Z696" i="13" s="1"/>
  <c r="Y696" i="13" a="1"/>
  <c r="Y696" i="13" s="1"/>
  <c r="X696" i="13" a="1"/>
  <c r="X696" i="13" s="1"/>
  <c r="W696" i="13" a="1"/>
  <c r="W696" i="13" s="1"/>
  <c r="V696" i="13" a="1"/>
  <c r="V696" i="13" s="1"/>
  <c r="U696" i="13" a="1"/>
  <c r="U696" i="13" s="1"/>
  <c r="T696" i="13" a="1"/>
  <c r="T696" i="13" s="1"/>
  <c r="S696" i="13" a="1"/>
  <c r="S696" i="13" s="1"/>
  <c r="R696" i="13" a="1"/>
  <c r="R696" i="13" s="1"/>
  <c r="Q696" i="13" a="1"/>
  <c r="Q696" i="13" s="1"/>
  <c r="P696" i="13" a="1"/>
  <c r="P696" i="13" s="1"/>
  <c r="O696" i="13" a="1"/>
  <c r="O696" i="13" s="1"/>
  <c r="N696" i="13" a="1"/>
  <c r="N696" i="13" s="1"/>
  <c r="M696" i="13" a="1"/>
  <c r="M696" i="13" s="1"/>
  <c r="L696" i="13"/>
  <c r="L696" i="13" a="1"/>
  <c r="K696" i="13" a="1"/>
  <c r="K696" i="13" s="1"/>
  <c r="BQ695" i="13" a="1"/>
  <c r="BQ695" i="13" s="1"/>
  <c r="BP695" i="13" a="1"/>
  <c r="BP695" i="13" s="1"/>
  <c r="BO695" i="13" a="1"/>
  <c r="BO695" i="13" s="1"/>
  <c r="BN695" i="13" a="1"/>
  <c r="BN695" i="13" s="1"/>
  <c r="BM695" i="13" a="1"/>
  <c r="BM695" i="13" s="1"/>
  <c r="BL695" i="13" a="1"/>
  <c r="BL695" i="13" s="1"/>
  <c r="BK695" i="13" a="1"/>
  <c r="BK695" i="13" s="1"/>
  <c r="BJ695" i="13" a="1"/>
  <c r="BJ695" i="13" s="1"/>
  <c r="BI695" i="13" a="1"/>
  <c r="BI695" i="13" s="1"/>
  <c r="BH695" i="13" a="1"/>
  <c r="BH695" i="13" s="1"/>
  <c r="BG695" i="13" a="1"/>
  <c r="BG695" i="13" s="1"/>
  <c r="BF695" i="13"/>
  <c r="BF695" i="13" a="1"/>
  <c r="BE695" i="13" a="1"/>
  <c r="BE695" i="13" s="1"/>
  <c r="BD695" i="13" a="1"/>
  <c r="BD695" i="13" s="1"/>
  <c r="BC695" i="13" a="1"/>
  <c r="BC695" i="13" s="1"/>
  <c r="BB695" i="13" a="1"/>
  <c r="BB695" i="13" s="1"/>
  <c r="BA695" i="13" a="1"/>
  <c r="BA695" i="13" s="1"/>
  <c r="AZ695" i="13" a="1"/>
  <c r="AZ695" i="13" s="1"/>
  <c r="AY695" i="13" a="1"/>
  <c r="AY695" i="13" s="1"/>
  <c r="AX695" i="13" a="1"/>
  <c r="AX695" i="13" s="1"/>
  <c r="AW695" i="13" a="1"/>
  <c r="AW695" i="13" s="1"/>
  <c r="AV695" i="13" a="1"/>
  <c r="AV695" i="13" s="1"/>
  <c r="AU695" i="13" a="1"/>
  <c r="AU695" i="13" s="1"/>
  <c r="AT695" i="13" a="1"/>
  <c r="AT695" i="13" s="1"/>
  <c r="AS695" i="13" a="1"/>
  <c r="AS695" i="13" s="1"/>
  <c r="AR695" i="13"/>
  <c r="AR695" i="13" a="1"/>
  <c r="AQ695" i="13" a="1"/>
  <c r="AQ695" i="13" s="1"/>
  <c r="AP695" i="13"/>
  <c r="AP695" i="13" a="1"/>
  <c r="AO695" i="13" a="1"/>
  <c r="AO695" i="13" s="1"/>
  <c r="AN695" i="13" a="1"/>
  <c r="AN695" i="13" s="1"/>
  <c r="AM695" i="13" a="1"/>
  <c r="AM695" i="13" s="1"/>
  <c r="AL695" i="13" a="1"/>
  <c r="AL695" i="13" s="1"/>
  <c r="AK695" i="13" a="1"/>
  <c r="AK695" i="13" s="1"/>
  <c r="AJ695" i="13" a="1"/>
  <c r="AJ695" i="13" s="1"/>
  <c r="AI695" i="13" a="1"/>
  <c r="AI695" i="13" s="1"/>
  <c r="AH695" i="13" a="1"/>
  <c r="AH695" i="13" s="1"/>
  <c r="AG695" i="13" a="1"/>
  <c r="AG695" i="13" s="1"/>
  <c r="AF695" i="13" a="1"/>
  <c r="AF695" i="13" s="1"/>
  <c r="AE695" i="13" a="1"/>
  <c r="AE695" i="13" s="1"/>
  <c r="AD695" i="13"/>
  <c r="AD695" i="13" a="1"/>
  <c r="AC695" i="13" a="1"/>
  <c r="AC695" i="13" s="1"/>
  <c r="AB695" i="13"/>
  <c r="AB695" i="13" a="1"/>
  <c r="AA695" i="13" a="1"/>
  <c r="AA695" i="13" s="1"/>
  <c r="Z695" i="13"/>
  <c r="Z695" i="13" a="1"/>
  <c r="Y695" i="13" a="1"/>
  <c r="Y695" i="13" s="1"/>
  <c r="X695" i="13" a="1"/>
  <c r="X695" i="13" s="1"/>
  <c r="W695" i="13" a="1"/>
  <c r="W695" i="13" s="1"/>
  <c r="V695" i="13" a="1"/>
  <c r="V695" i="13" s="1"/>
  <c r="U695" i="13" a="1"/>
  <c r="U695" i="13" s="1"/>
  <c r="T695" i="13" a="1"/>
  <c r="T695" i="13" s="1"/>
  <c r="S695" i="13" a="1"/>
  <c r="S695" i="13" s="1"/>
  <c r="R695" i="13" a="1"/>
  <c r="R695" i="13" s="1"/>
  <c r="Q695" i="13" a="1"/>
  <c r="Q695" i="13" s="1"/>
  <c r="P695" i="13" a="1"/>
  <c r="P695" i="13" s="1"/>
  <c r="O695" i="13" a="1"/>
  <c r="O695" i="13" s="1"/>
  <c r="N695" i="13"/>
  <c r="N695" i="13" a="1"/>
  <c r="M695" i="13" a="1"/>
  <c r="M695" i="13" s="1"/>
  <c r="L695" i="13" a="1"/>
  <c r="L695" i="13" s="1"/>
  <c r="K695" i="13" a="1"/>
  <c r="K695" i="13" s="1"/>
  <c r="BQ694" i="13" a="1"/>
  <c r="BQ694" i="13" s="1"/>
  <c r="BP694" i="13" a="1"/>
  <c r="BP694" i="13" s="1"/>
  <c r="BO694" i="13" a="1"/>
  <c r="BO694" i="13" s="1"/>
  <c r="BN694" i="13" a="1"/>
  <c r="BN694" i="13" s="1"/>
  <c r="BM694" i="13" a="1"/>
  <c r="BM694" i="13" s="1"/>
  <c r="BL694" i="13" a="1"/>
  <c r="BL694" i="13" s="1"/>
  <c r="BK694" i="13" a="1"/>
  <c r="BK694" i="13" s="1"/>
  <c r="BJ694" i="13" a="1"/>
  <c r="BJ694" i="13" s="1"/>
  <c r="BI694" i="13" a="1"/>
  <c r="BI694" i="13" s="1"/>
  <c r="BH694" i="13" a="1"/>
  <c r="BH694" i="13" s="1"/>
  <c r="BG694" i="13" a="1"/>
  <c r="BG694" i="13" s="1"/>
  <c r="BF694" i="13" a="1"/>
  <c r="BF694" i="13" s="1"/>
  <c r="BE694" i="13" a="1"/>
  <c r="BE694" i="13" s="1"/>
  <c r="BD694" i="13"/>
  <c r="BD694" i="13" a="1"/>
  <c r="BC694" i="13" a="1"/>
  <c r="BC694" i="13" s="1"/>
  <c r="BB694" i="13" a="1"/>
  <c r="BB694" i="13" s="1"/>
  <c r="BA694" i="13" a="1"/>
  <c r="BA694" i="13" s="1"/>
  <c r="AZ694" i="13" a="1"/>
  <c r="AZ694" i="13" s="1"/>
  <c r="AY694" i="13" a="1"/>
  <c r="AY694" i="13" s="1"/>
  <c r="AX694" i="13" a="1"/>
  <c r="AX694" i="13" s="1"/>
  <c r="AW694" i="13" a="1"/>
  <c r="AW694" i="13" s="1"/>
  <c r="AV694" i="13" a="1"/>
  <c r="AV694" i="13" s="1"/>
  <c r="AU694" i="13" a="1"/>
  <c r="AU694" i="13" s="1"/>
  <c r="AT694" i="13" a="1"/>
  <c r="AT694" i="13" s="1"/>
  <c r="AS694" i="13" a="1"/>
  <c r="AS694" i="13" s="1"/>
  <c r="AR694" i="13" a="1"/>
  <c r="AR694" i="13" s="1"/>
  <c r="AQ694" i="13" a="1"/>
  <c r="AQ694" i="13" s="1"/>
  <c r="AP694" i="13"/>
  <c r="AP694" i="13" a="1"/>
  <c r="AO694" i="13" a="1"/>
  <c r="AO694" i="13" s="1"/>
  <c r="AN694" i="13" a="1"/>
  <c r="AN694" i="13" s="1"/>
  <c r="AM694" i="13" a="1"/>
  <c r="AM694" i="13" s="1"/>
  <c r="AL694" i="13" a="1"/>
  <c r="AL694" i="13" s="1"/>
  <c r="AK694" i="13" a="1"/>
  <c r="AK694" i="13" s="1"/>
  <c r="AJ694" i="13"/>
  <c r="AJ694" i="13" a="1"/>
  <c r="AI694" i="13" a="1"/>
  <c r="AI694" i="13" s="1"/>
  <c r="AH694" i="13" a="1"/>
  <c r="AH694" i="13" s="1"/>
  <c r="AG694" i="13"/>
  <c r="AG694" i="13" a="1"/>
  <c r="AF694" i="13" a="1"/>
  <c r="AF694" i="13" s="1"/>
  <c r="AE694" i="13" a="1"/>
  <c r="AE694" i="13" s="1"/>
  <c r="AD694" i="13" a="1"/>
  <c r="AD694" i="13" s="1"/>
  <c r="AC694" i="13" a="1"/>
  <c r="AC694" i="13" s="1"/>
  <c r="AB694" i="13" a="1"/>
  <c r="AB694" i="13" s="1"/>
  <c r="AA694" i="13" a="1"/>
  <c r="AA694" i="13" s="1"/>
  <c r="Z694" i="13" a="1"/>
  <c r="Z694" i="13" s="1"/>
  <c r="Y694" i="13" a="1"/>
  <c r="Y694" i="13" s="1"/>
  <c r="X694" i="13"/>
  <c r="X694" i="13" a="1"/>
  <c r="W694" i="13" a="1"/>
  <c r="W694" i="13" s="1"/>
  <c r="V694" i="13" a="1"/>
  <c r="V694" i="13" s="1"/>
  <c r="U694" i="13"/>
  <c r="U694" i="13" a="1"/>
  <c r="T694" i="13" a="1"/>
  <c r="T694" i="13" s="1"/>
  <c r="S694" i="13" a="1"/>
  <c r="S694" i="13" s="1"/>
  <c r="R694" i="13" a="1"/>
  <c r="R694" i="13" s="1"/>
  <c r="Q694" i="13" a="1"/>
  <c r="Q694" i="13" s="1"/>
  <c r="P694" i="13" a="1"/>
  <c r="P694" i="13" s="1"/>
  <c r="O694" i="13" a="1"/>
  <c r="O694" i="13" s="1"/>
  <c r="N694" i="13" a="1"/>
  <c r="N694" i="13" s="1"/>
  <c r="M694" i="13" a="1"/>
  <c r="M694" i="13" s="1"/>
  <c r="L694" i="13" a="1"/>
  <c r="L694" i="13" s="1"/>
  <c r="K694" i="13" a="1"/>
  <c r="K694" i="13" s="1"/>
  <c r="BQ693" i="13" a="1"/>
  <c r="BQ693" i="13" s="1"/>
  <c r="BP693" i="13" a="1"/>
  <c r="BP693" i="13" s="1"/>
  <c r="BO693" i="13" a="1"/>
  <c r="BO693" i="13" s="1"/>
  <c r="BN693" i="13" a="1"/>
  <c r="BN693" i="13" s="1"/>
  <c r="BM693" i="13" a="1"/>
  <c r="BM693" i="13" s="1"/>
  <c r="BL693" i="13" a="1"/>
  <c r="BL693" i="13" s="1"/>
  <c r="BK693" i="13" a="1"/>
  <c r="BK693" i="13" s="1"/>
  <c r="BJ693" i="13" a="1"/>
  <c r="BJ693" i="13" s="1"/>
  <c r="BI693" i="13" a="1"/>
  <c r="BI693" i="13" s="1"/>
  <c r="BH693" i="13" a="1"/>
  <c r="BH693" i="13" s="1"/>
  <c r="BG693" i="13" a="1"/>
  <c r="BG693" i="13" s="1"/>
  <c r="BF693" i="13" a="1"/>
  <c r="BF693" i="13" s="1"/>
  <c r="BE693" i="13" a="1"/>
  <c r="BE693" i="13" s="1"/>
  <c r="BD693" i="13" a="1"/>
  <c r="BD693" i="13" s="1"/>
  <c r="BC693" i="13" a="1"/>
  <c r="BC693" i="13" s="1"/>
  <c r="BB693" i="13" a="1"/>
  <c r="BB693" i="13" s="1"/>
  <c r="BA693" i="13" a="1"/>
  <c r="BA693" i="13" s="1"/>
  <c r="AZ693" i="13" a="1"/>
  <c r="AZ693" i="13" s="1"/>
  <c r="AY693" i="13" a="1"/>
  <c r="AY693" i="13" s="1"/>
  <c r="AX693" i="13" a="1"/>
  <c r="AX693" i="13" s="1"/>
  <c r="AW693" i="13" a="1"/>
  <c r="AW693" i="13" s="1"/>
  <c r="AV693" i="13" a="1"/>
  <c r="AV693" i="13" s="1"/>
  <c r="AU693" i="13" a="1"/>
  <c r="AU693" i="13" s="1"/>
  <c r="AT693" i="13" a="1"/>
  <c r="AT693" i="13" s="1"/>
  <c r="AS693" i="13" a="1"/>
  <c r="AS693" i="13" s="1"/>
  <c r="AR693" i="13" a="1"/>
  <c r="AR693" i="13" s="1"/>
  <c r="AQ693" i="13"/>
  <c r="AQ693" i="13" a="1"/>
  <c r="AP693" i="13" a="1"/>
  <c r="AP693" i="13" s="1"/>
  <c r="AO693" i="13" a="1"/>
  <c r="AO693" i="13" s="1"/>
  <c r="AN693" i="13" a="1"/>
  <c r="AN693" i="13" s="1"/>
  <c r="AM693" i="13" a="1"/>
  <c r="AM693" i="13" s="1"/>
  <c r="AL693" i="13" a="1"/>
  <c r="AL693" i="13" s="1"/>
  <c r="AK693" i="13" a="1"/>
  <c r="AK693" i="13" s="1"/>
  <c r="AJ693" i="13" a="1"/>
  <c r="AJ693" i="13" s="1"/>
  <c r="AI693" i="13" a="1"/>
  <c r="AI693" i="13" s="1"/>
  <c r="AH693" i="13" a="1"/>
  <c r="AH693" i="13" s="1"/>
  <c r="AG693" i="13" a="1"/>
  <c r="AG693" i="13" s="1"/>
  <c r="AF693" i="13" a="1"/>
  <c r="AF693" i="13" s="1"/>
  <c r="AE693" i="13"/>
  <c r="AE693" i="13" a="1"/>
  <c r="AD693" i="13" a="1"/>
  <c r="AD693" i="13" s="1"/>
  <c r="AC693" i="13" a="1"/>
  <c r="AC693" i="13" s="1"/>
  <c r="AB693" i="13" a="1"/>
  <c r="AB693" i="13" s="1"/>
  <c r="AA693" i="13"/>
  <c r="AA693" i="13" a="1"/>
  <c r="Z693" i="13" a="1"/>
  <c r="Z693" i="13" s="1"/>
  <c r="Y693" i="13" a="1"/>
  <c r="Y693" i="13" s="1"/>
  <c r="X693" i="13" a="1"/>
  <c r="X693" i="13" s="1"/>
  <c r="W693" i="13" a="1"/>
  <c r="W693" i="13" s="1"/>
  <c r="V693" i="13" a="1"/>
  <c r="V693" i="13" s="1"/>
  <c r="U693" i="13" a="1"/>
  <c r="U693" i="13" s="1"/>
  <c r="T693" i="13" a="1"/>
  <c r="T693" i="13" s="1"/>
  <c r="S693" i="13"/>
  <c r="S693" i="13" a="1"/>
  <c r="R693" i="13" a="1"/>
  <c r="R693" i="13" s="1"/>
  <c r="Q693" i="13" a="1"/>
  <c r="Q693" i="13" s="1"/>
  <c r="P693" i="13" a="1"/>
  <c r="P693" i="13" s="1"/>
  <c r="O693" i="13" a="1"/>
  <c r="O693" i="13" s="1"/>
  <c r="N693" i="13" a="1"/>
  <c r="N693" i="13" s="1"/>
  <c r="M693" i="13" a="1"/>
  <c r="M693" i="13" s="1"/>
  <c r="L693" i="13" a="1"/>
  <c r="L693" i="13" s="1"/>
  <c r="K693" i="13" a="1"/>
  <c r="K693" i="13" s="1"/>
  <c r="BQ692" i="13" a="1"/>
  <c r="BQ692" i="13" s="1"/>
  <c r="BP692" i="13" a="1"/>
  <c r="BP692" i="13" s="1"/>
  <c r="BO692" i="13" a="1"/>
  <c r="BO692" i="13" s="1"/>
  <c r="BN692" i="13" a="1"/>
  <c r="BN692" i="13" s="1"/>
  <c r="BM692" i="13"/>
  <c r="BM692" i="13" a="1"/>
  <c r="BL692" i="13" a="1"/>
  <c r="BL692" i="13" s="1"/>
  <c r="BK692" i="13" a="1"/>
  <c r="BK692" i="13" s="1"/>
  <c r="BJ692" i="13" a="1"/>
  <c r="BJ692" i="13" s="1"/>
  <c r="BI692" i="13"/>
  <c r="BI692" i="13" a="1"/>
  <c r="BH692" i="13" a="1"/>
  <c r="BH692" i="13" s="1"/>
  <c r="BG692" i="13" a="1"/>
  <c r="BG692" i="13" s="1"/>
  <c r="BF692" i="13" a="1"/>
  <c r="BF692" i="13" s="1"/>
  <c r="BE692" i="13" a="1"/>
  <c r="BE692" i="13" s="1"/>
  <c r="BD692" i="13" a="1"/>
  <c r="BD692" i="13" s="1"/>
  <c r="BC692" i="13" a="1"/>
  <c r="BC692" i="13" s="1"/>
  <c r="BB692" i="13" a="1"/>
  <c r="BB692" i="13" s="1"/>
  <c r="BA692" i="13"/>
  <c r="BA692" i="13" a="1"/>
  <c r="AZ692" i="13" a="1"/>
  <c r="AZ692" i="13" s="1"/>
  <c r="AY692" i="13" a="1"/>
  <c r="AY692" i="13" s="1"/>
  <c r="AX692" i="13" a="1"/>
  <c r="AX692" i="13" s="1"/>
  <c r="AW692" i="13" a="1"/>
  <c r="AW692" i="13" s="1"/>
  <c r="AV692" i="13" a="1"/>
  <c r="AV692" i="13" s="1"/>
  <c r="AU692" i="13" a="1"/>
  <c r="AU692" i="13" s="1"/>
  <c r="AT692" i="13" a="1"/>
  <c r="AT692" i="13" s="1"/>
  <c r="AS692" i="13" a="1"/>
  <c r="AS692" i="13" s="1"/>
  <c r="AR692" i="13" a="1"/>
  <c r="AR692" i="13" s="1"/>
  <c r="AQ692" i="13" a="1"/>
  <c r="AQ692" i="13" s="1"/>
  <c r="AP692" i="13" a="1"/>
  <c r="AP692" i="13" s="1"/>
  <c r="AO692" i="13" a="1"/>
  <c r="AO692" i="13" s="1"/>
  <c r="AN692" i="13" a="1"/>
  <c r="AN692" i="13" s="1"/>
  <c r="AM692" i="13" a="1"/>
  <c r="AM692" i="13" s="1"/>
  <c r="AL692" i="13" a="1"/>
  <c r="AL692" i="13" s="1"/>
  <c r="AK692" i="13" a="1"/>
  <c r="AK692" i="13" s="1"/>
  <c r="AJ692" i="13" a="1"/>
  <c r="AJ692" i="13" s="1"/>
  <c r="AI692" i="13" a="1"/>
  <c r="AI692" i="13" s="1"/>
  <c r="AH692" i="13" a="1"/>
  <c r="AH692" i="13" s="1"/>
  <c r="AG692" i="13" a="1"/>
  <c r="AG692" i="13" s="1"/>
  <c r="AF692" i="13" a="1"/>
  <c r="AF692" i="13" s="1"/>
  <c r="AE692" i="13" a="1"/>
  <c r="AE692" i="13" s="1"/>
  <c r="AD692" i="13" a="1"/>
  <c r="AD692" i="13" s="1"/>
  <c r="AC692" i="13" a="1"/>
  <c r="AC692" i="13" s="1"/>
  <c r="AB692" i="13" a="1"/>
  <c r="AB692" i="13" s="1"/>
  <c r="AA692" i="13" a="1"/>
  <c r="AA692" i="13" s="1"/>
  <c r="Z692" i="13" a="1"/>
  <c r="Z692" i="13" s="1"/>
  <c r="Y692" i="13"/>
  <c r="Y692" i="13" a="1"/>
  <c r="X692" i="13" a="1"/>
  <c r="X692" i="13" s="1"/>
  <c r="W692" i="13" a="1"/>
  <c r="W692" i="13" s="1"/>
  <c r="V692" i="13" a="1"/>
  <c r="V692" i="13" s="1"/>
  <c r="U692" i="13" a="1"/>
  <c r="U692" i="13" s="1"/>
  <c r="T692" i="13" a="1"/>
  <c r="T692" i="13" s="1"/>
  <c r="S692" i="13" a="1"/>
  <c r="S692" i="13" s="1"/>
  <c r="R692" i="13" a="1"/>
  <c r="R692" i="13" s="1"/>
  <c r="Q692" i="13" a="1"/>
  <c r="Q692" i="13" s="1"/>
  <c r="P692" i="13" a="1"/>
  <c r="P692" i="13" s="1"/>
  <c r="O692" i="13" a="1"/>
  <c r="O692" i="13" s="1"/>
  <c r="N692" i="13" a="1"/>
  <c r="N692" i="13" s="1"/>
  <c r="M692" i="13" a="1"/>
  <c r="M692" i="13" s="1"/>
  <c r="L692" i="13" a="1"/>
  <c r="L692" i="13" s="1"/>
  <c r="K692" i="13" a="1"/>
  <c r="K692" i="13" s="1"/>
  <c r="BQ691" i="13" a="1"/>
  <c r="BQ691" i="13" s="1"/>
  <c r="BP691" i="13" a="1"/>
  <c r="BP691" i="13" s="1"/>
  <c r="BO691" i="13" a="1"/>
  <c r="BO691" i="13" s="1"/>
  <c r="BN691" i="13" a="1"/>
  <c r="BN691" i="13" s="1"/>
  <c r="BM691" i="13" a="1"/>
  <c r="BM691" i="13" s="1"/>
  <c r="BL691" i="13" a="1"/>
  <c r="BL691" i="13" s="1"/>
  <c r="BK691" i="13" a="1"/>
  <c r="BK691" i="13" s="1"/>
  <c r="BJ691" i="13" a="1"/>
  <c r="BJ691" i="13" s="1"/>
  <c r="BI691" i="13" a="1"/>
  <c r="BI691" i="13" s="1"/>
  <c r="BH691" i="13" a="1"/>
  <c r="BH691" i="13" s="1"/>
  <c r="BG691" i="13" a="1"/>
  <c r="BG691" i="13" s="1"/>
  <c r="BF691" i="13" a="1"/>
  <c r="BF691" i="13" s="1"/>
  <c r="BE691" i="13" a="1"/>
  <c r="BE691" i="13" s="1"/>
  <c r="BD691" i="13" a="1"/>
  <c r="BD691" i="13" s="1"/>
  <c r="BC691" i="13"/>
  <c r="BC691" i="13" a="1"/>
  <c r="BB691" i="13" a="1"/>
  <c r="BB691" i="13" s="1"/>
  <c r="BA691" i="13" a="1"/>
  <c r="BA691" i="13" s="1"/>
  <c r="AZ691" i="13" a="1"/>
  <c r="AZ691" i="13" s="1"/>
  <c r="AY691" i="13" a="1"/>
  <c r="AY691" i="13" s="1"/>
  <c r="AX691" i="13" a="1"/>
  <c r="AX691" i="13" s="1"/>
  <c r="AW691" i="13" a="1"/>
  <c r="AW691" i="13" s="1"/>
  <c r="AV691" i="13" a="1"/>
  <c r="AV691" i="13" s="1"/>
  <c r="AU691" i="13" a="1"/>
  <c r="AU691" i="13" s="1"/>
  <c r="AT691" i="13" a="1"/>
  <c r="AT691" i="13" s="1"/>
  <c r="AS691" i="13" a="1"/>
  <c r="AS691" i="13" s="1"/>
  <c r="AR691" i="13" a="1"/>
  <c r="AR691" i="13" s="1"/>
  <c r="AQ691" i="13" a="1"/>
  <c r="AQ691" i="13" s="1"/>
  <c r="AP691" i="13" a="1"/>
  <c r="AP691" i="13" s="1"/>
  <c r="AO691" i="13" a="1"/>
  <c r="AO691" i="13" s="1"/>
  <c r="AN691" i="13" a="1"/>
  <c r="AN691" i="13" s="1"/>
  <c r="AM691" i="13"/>
  <c r="AM691" i="13" a="1"/>
  <c r="AL691" i="13" a="1"/>
  <c r="AL691" i="13" s="1"/>
  <c r="AK691" i="13" a="1"/>
  <c r="AK691" i="13" s="1"/>
  <c r="AJ691" i="13" a="1"/>
  <c r="AJ691" i="13" s="1"/>
  <c r="AI691" i="13" a="1"/>
  <c r="AI691" i="13" s="1"/>
  <c r="AH691" i="13" a="1"/>
  <c r="AH691" i="13" s="1"/>
  <c r="AG691" i="13" a="1"/>
  <c r="AG691" i="13" s="1"/>
  <c r="AF691" i="13" a="1"/>
  <c r="AF691" i="13" s="1"/>
  <c r="AE691" i="13" a="1"/>
  <c r="AE691" i="13" s="1"/>
  <c r="AD691" i="13" a="1"/>
  <c r="AD691" i="13" s="1"/>
  <c r="AC691" i="13" a="1"/>
  <c r="AC691" i="13" s="1"/>
  <c r="AB691" i="13" a="1"/>
  <c r="AB691" i="13" s="1"/>
  <c r="AA691" i="13"/>
  <c r="AA691" i="13" a="1"/>
  <c r="Z691" i="13" a="1"/>
  <c r="Z691" i="13" s="1"/>
  <c r="Y691" i="13" a="1"/>
  <c r="Y691" i="13" s="1"/>
  <c r="X691" i="13" a="1"/>
  <c r="X691" i="13" s="1"/>
  <c r="W691" i="13" a="1"/>
  <c r="W691" i="13" s="1"/>
  <c r="V691" i="13" a="1"/>
  <c r="V691" i="13" s="1"/>
  <c r="U691" i="13" a="1"/>
  <c r="U691" i="13" s="1"/>
  <c r="T691" i="13" a="1"/>
  <c r="T691" i="13" s="1"/>
  <c r="S691" i="13" a="1"/>
  <c r="S691" i="13" s="1"/>
  <c r="R691" i="13" a="1"/>
  <c r="R691" i="13" s="1"/>
  <c r="Q691" i="13" a="1"/>
  <c r="Q691" i="13" s="1"/>
  <c r="P691" i="13" a="1"/>
  <c r="P691" i="13" s="1"/>
  <c r="O691" i="13" a="1"/>
  <c r="O691" i="13" s="1"/>
  <c r="N691" i="13" a="1"/>
  <c r="N691" i="13" s="1"/>
  <c r="M691" i="13" a="1"/>
  <c r="M691" i="13" s="1"/>
  <c r="L691" i="13" a="1"/>
  <c r="L691" i="13" s="1"/>
  <c r="K691" i="13" a="1"/>
  <c r="K691" i="13" s="1"/>
  <c r="BQ690" i="13"/>
  <c r="BQ690" i="13" a="1"/>
  <c r="BP690" i="13" a="1"/>
  <c r="BP690" i="13" s="1"/>
  <c r="BO690" i="13" a="1"/>
  <c r="BO690" i="13" s="1"/>
  <c r="BN690" i="13" a="1"/>
  <c r="BN690" i="13" s="1"/>
  <c r="BM690" i="13" a="1"/>
  <c r="BM690" i="13" s="1"/>
  <c r="BL690" i="13" a="1"/>
  <c r="BL690" i="13" s="1"/>
  <c r="BK690" i="13" a="1"/>
  <c r="BK690" i="13" s="1"/>
  <c r="BJ690" i="13" a="1"/>
  <c r="BJ690" i="13" s="1"/>
  <c r="BI690" i="13" a="1"/>
  <c r="BI690" i="13" s="1"/>
  <c r="BH690" i="13" a="1"/>
  <c r="BH690" i="13" s="1"/>
  <c r="BG690" i="13" a="1"/>
  <c r="BG690" i="13" s="1"/>
  <c r="BF690" i="13" a="1"/>
  <c r="BF690" i="13" s="1"/>
  <c r="BE690" i="13" a="1"/>
  <c r="BE690" i="13" s="1"/>
  <c r="BD690" i="13" a="1"/>
  <c r="BD690" i="13" s="1"/>
  <c r="BC690" i="13" a="1"/>
  <c r="BC690" i="13" s="1"/>
  <c r="BB690" i="13" a="1"/>
  <c r="BB690" i="13" s="1"/>
  <c r="BA690" i="13" a="1"/>
  <c r="BA690" i="13" s="1"/>
  <c r="AZ690" i="13" a="1"/>
  <c r="AZ690" i="13" s="1"/>
  <c r="AY690" i="13" a="1"/>
  <c r="AY690" i="13" s="1"/>
  <c r="AX690" i="13" a="1"/>
  <c r="AX690" i="13" s="1"/>
  <c r="AW690" i="13" a="1"/>
  <c r="AW690" i="13" s="1"/>
  <c r="AV690" i="13" a="1"/>
  <c r="AV690" i="13" s="1"/>
  <c r="AU690" i="13" a="1"/>
  <c r="AU690" i="13" s="1"/>
  <c r="AT690" i="13" a="1"/>
  <c r="AT690" i="13" s="1"/>
  <c r="AS690" i="13" a="1"/>
  <c r="AS690" i="13" s="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a="1"/>
  <c r="AF690" i="13" s="1"/>
  <c r="AE690" i="13" a="1"/>
  <c r="AE690" i="13" s="1"/>
  <c r="AD690" i="13" a="1"/>
  <c r="AD690" i="13" s="1"/>
  <c r="AC690" i="13" a="1"/>
  <c r="AC690" i="13" s="1"/>
  <c r="AB690" i="13" a="1"/>
  <c r="AB690" i="13" s="1"/>
  <c r="AA690" i="13" a="1"/>
  <c r="AA690" i="13" s="1"/>
  <c r="Z690" i="13" a="1"/>
  <c r="Z690" i="13" s="1"/>
  <c r="Y690" i="13"/>
  <c r="Y690" i="13" a="1"/>
  <c r="X690" i="13" a="1"/>
  <c r="X690" i="13" s="1"/>
  <c r="W690" i="13" a="1"/>
  <c r="W690" i="13" s="1"/>
  <c r="V690" i="13" a="1"/>
  <c r="V690" i="13" s="1"/>
  <c r="U690" i="13" a="1"/>
  <c r="U690" i="13" s="1"/>
  <c r="T690" i="13" a="1"/>
  <c r="T690" i="13" s="1"/>
  <c r="S690" i="13" a="1"/>
  <c r="S690" i="13" s="1"/>
  <c r="R690" i="13" a="1"/>
  <c r="R690" i="13" s="1"/>
  <c r="Q690" i="13" a="1"/>
  <c r="Q690" i="13" s="1"/>
  <c r="P690" i="13" a="1"/>
  <c r="P690" i="13" s="1"/>
  <c r="O690" i="13" a="1"/>
  <c r="O690" i="13" s="1"/>
  <c r="N690" i="13" a="1"/>
  <c r="N690" i="13" s="1"/>
  <c r="M690" i="13" a="1"/>
  <c r="M690" i="13" s="1"/>
  <c r="L690" i="13" a="1"/>
  <c r="L690" i="13" s="1"/>
  <c r="K690" i="13" a="1"/>
  <c r="K690" i="13" s="1"/>
  <c r="BQ689" i="13" a="1"/>
  <c r="BQ689" i="13" s="1"/>
  <c r="BP689" i="13" a="1"/>
  <c r="BP689" i="13" s="1"/>
  <c r="BO689" i="13" a="1"/>
  <c r="BO689" i="13" s="1"/>
  <c r="BN689" i="13" a="1"/>
  <c r="BN689" i="13" s="1"/>
  <c r="BM689" i="13" a="1"/>
  <c r="BM689" i="13" s="1"/>
  <c r="BL689" i="13" a="1"/>
  <c r="BL689" i="13" s="1"/>
  <c r="BK689" i="13" a="1"/>
  <c r="BK689" i="13" s="1"/>
  <c r="BJ689" i="13" a="1"/>
  <c r="BJ689" i="13" s="1"/>
  <c r="BI689" i="13" a="1"/>
  <c r="BI689" i="13" s="1"/>
  <c r="BH689" i="13" a="1"/>
  <c r="BH689" i="13" s="1"/>
  <c r="BG689" i="13" a="1"/>
  <c r="BG689" i="13" s="1"/>
  <c r="BF689" i="13" a="1"/>
  <c r="BF689" i="13" s="1"/>
  <c r="BE689" i="13" a="1"/>
  <c r="BE689" i="13" s="1"/>
  <c r="BD689" i="13" a="1"/>
  <c r="BD689" i="13" s="1"/>
  <c r="BC689" i="13"/>
  <c r="BC689" i="13" a="1"/>
  <c r="BB689" i="13" a="1"/>
  <c r="BB689" i="13" s="1"/>
  <c r="BA689" i="13" a="1"/>
  <c r="BA689" i="13" s="1"/>
  <c r="AZ689" i="13" a="1"/>
  <c r="AZ689" i="13" s="1"/>
  <c r="AY689" i="13" a="1"/>
  <c r="AY689" i="13" s="1"/>
  <c r="AX689" i="13" a="1"/>
  <c r="AX689" i="13" s="1"/>
  <c r="AW689" i="13" a="1"/>
  <c r="AW689" i="13" s="1"/>
  <c r="AV689" i="13" a="1"/>
  <c r="AV689" i="13" s="1"/>
  <c r="AU689" i="13" a="1"/>
  <c r="AU689" i="13" s="1"/>
  <c r="AT689" i="13" a="1"/>
  <c r="AT689" i="13" s="1"/>
  <c r="AS689" i="13" a="1"/>
  <c r="AS689" i="13" s="1"/>
  <c r="AR689" i="13" a="1"/>
  <c r="AR689" i="13" s="1"/>
  <c r="AQ689" i="13" a="1"/>
  <c r="AQ689" i="13" s="1"/>
  <c r="AP689" i="13" a="1"/>
  <c r="AP689" i="13" s="1"/>
  <c r="AO689" i="13" a="1"/>
  <c r="AO689" i="13" s="1"/>
  <c r="AN689" i="13" a="1"/>
  <c r="AN689" i="13" s="1"/>
  <c r="AM689" i="13" a="1"/>
  <c r="AM689" i="13" s="1"/>
  <c r="AL689" i="13" a="1"/>
  <c r="AL689" i="13" s="1"/>
  <c r="AK689" i="13" a="1"/>
  <c r="AK689" i="13" s="1"/>
  <c r="AJ689" i="13" a="1"/>
  <c r="AJ689" i="13" s="1"/>
  <c r="AI689" i="13" a="1"/>
  <c r="AI689" i="13" s="1"/>
  <c r="AH689" i="13" a="1"/>
  <c r="AH689" i="13" s="1"/>
  <c r="AG689" i="13" a="1"/>
  <c r="AG689" i="13" s="1"/>
  <c r="AF689" i="13" a="1"/>
  <c r="AF689" i="13" s="1"/>
  <c r="AE689" i="13" a="1"/>
  <c r="AE689" i="13" s="1"/>
  <c r="AD689" i="13" a="1"/>
  <c r="AD689" i="13" s="1"/>
  <c r="AC689" i="13" a="1"/>
  <c r="AC689" i="13" s="1"/>
  <c r="AB689" i="13" a="1"/>
  <c r="AB689" i="13" s="1"/>
  <c r="AA689" i="13" a="1"/>
  <c r="AA689" i="13" s="1"/>
  <c r="Z689" i="13" a="1"/>
  <c r="Z689" i="13" s="1"/>
  <c r="Y689" i="13" a="1"/>
  <c r="Y689" i="13" s="1"/>
  <c r="X689" i="13" a="1"/>
  <c r="X689" i="13" s="1"/>
  <c r="W689" i="13" a="1"/>
  <c r="W689" i="13" s="1"/>
  <c r="V689" i="13" a="1"/>
  <c r="V689" i="13" s="1"/>
  <c r="U689" i="13" a="1"/>
  <c r="U689" i="13" s="1"/>
  <c r="T689" i="13" a="1"/>
  <c r="T689" i="13" s="1"/>
  <c r="S689" i="13"/>
  <c r="S689" i="13" a="1"/>
  <c r="R689" i="13" a="1"/>
  <c r="R689" i="13" s="1"/>
  <c r="Q689" i="13" a="1"/>
  <c r="Q689" i="13" s="1"/>
  <c r="P689" i="13" a="1"/>
  <c r="P689" i="13" s="1"/>
  <c r="O689" i="13" a="1"/>
  <c r="O689" i="13" s="1"/>
  <c r="N689" i="13" a="1"/>
  <c r="N689" i="13" s="1"/>
  <c r="M689" i="13" a="1"/>
  <c r="M689" i="13" s="1"/>
  <c r="L689" i="13" a="1"/>
  <c r="L689" i="13" s="1"/>
  <c r="K689" i="13" a="1"/>
  <c r="K689" i="13" s="1"/>
  <c r="BQ688" i="13" a="1"/>
  <c r="BQ688" i="13" s="1"/>
  <c r="BP688" i="13" a="1"/>
  <c r="BP688" i="13" s="1"/>
  <c r="BO688" i="13" a="1"/>
  <c r="BO688" i="13" s="1"/>
  <c r="BN688" i="13" a="1"/>
  <c r="BN688" i="13" s="1"/>
  <c r="BM688" i="13" a="1"/>
  <c r="BM688" i="13" s="1"/>
  <c r="BL688" i="13" a="1"/>
  <c r="BL688" i="13" s="1"/>
  <c r="BK688" i="13" a="1"/>
  <c r="BK688" i="13" s="1"/>
  <c r="BJ688" i="13" a="1"/>
  <c r="BJ688" i="13" s="1"/>
  <c r="BI688" i="13" a="1"/>
  <c r="BI688" i="13" s="1"/>
  <c r="BH688" i="13" a="1"/>
  <c r="BH688" i="13" s="1"/>
  <c r="BG688" i="13" a="1"/>
  <c r="BG688" i="13" s="1"/>
  <c r="BF688" i="13" a="1"/>
  <c r="BF688" i="13" s="1"/>
  <c r="BE688" i="13" a="1"/>
  <c r="BE688" i="13" s="1"/>
  <c r="BD688" i="13" a="1"/>
  <c r="BD688" i="13" s="1"/>
  <c r="BC688" i="13" a="1"/>
  <c r="BC688" i="13" s="1"/>
  <c r="BB688" i="13" a="1"/>
  <c r="BB688" i="13" s="1"/>
  <c r="BA688" i="13" a="1"/>
  <c r="BA688" i="13" s="1"/>
  <c r="AZ688" i="13" a="1"/>
  <c r="AZ688" i="13" s="1"/>
  <c r="AY688" i="13" a="1"/>
  <c r="AY688" i="13" s="1"/>
  <c r="AX688" i="13" a="1"/>
  <c r="AX688" i="13" s="1"/>
  <c r="AW688" i="13"/>
  <c r="AW688" i="13" a="1"/>
  <c r="AV688" i="13" a="1"/>
  <c r="AV688" i="13" s="1"/>
  <c r="AU688" i="13" a="1"/>
  <c r="AU688" i="13" s="1"/>
  <c r="AT688" i="13" a="1"/>
  <c r="AT688" i="13" s="1"/>
  <c r="AS688" i="13" a="1"/>
  <c r="AS688" i="13" s="1"/>
  <c r="AR688" i="13" a="1"/>
  <c r="AR688" i="13" s="1"/>
  <c r="AQ688" i="13" a="1"/>
  <c r="AQ688" i="13" s="1"/>
  <c r="AP688" i="13" a="1"/>
  <c r="AP688" i="13" s="1"/>
  <c r="AO688" i="13" a="1"/>
  <c r="AO688" i="13" s="1"/>
  <c r="AN688" i="13" a="1"/>
  <c r="AN688" i="13" s="1"/>
  <c r="AM688" i="13" a="1"/>
  <c r="AM688" i="13" s="1"/>
  <c r="AL688" i="13" a="1"/>
  <c r="AL688" i="13" s="1"/>
  <c r="AK688" i="13" a="1"/>
  <c r="AK688" i="13" s="1"/>
  <c r="AJ688" i="13" a="1"/>
  <c r="AJ688" i="13" s="1"/>
  <c r="AI688" i="13" a="1"/>
  <c r="AI688" i="13" s="1"/>
  <c r="AH688" i="13" a="1"/>
  <c r="AH688" i="13" s="1"/>
  <c r="AG688" i="13" a="1"/>
  <c r="AG688" i="13" s="1"/>
  <c r="AF688" i="13" a="1"/>
  <c r="AF688" i="13" s="1"/>
  <c r="AE688" i="13" a="1"/>
  <c r="AE688" i="13" s="1"/>
  <c r="AD688" i="13" a="1"/>
  <c r="AD688" i="13" s="1"/>
  <c r="AC688" i="13" a="1"/>
  <c r="AC688" i="13" s="1"/>
  <c r="AB688" i="13" a="1"/>
  <c r="AB688" i="13" s="1"/>
  <c r="AA688" i="13" a="1"/>
  <c r="AA688" i="13" s="1"/>
  <c r="Z688" i="13" a="1"/>
  <c r="Z688" i="13" s="1"/>
  <c r="Y688" i="13" a="1"/>
  <c r="Y688" i="13" s="1"/>
  <c r="X688" i="13" a="1"/>
  <c r="X688" i="13" s="1"/>
  <c r="W688" i="13" a="1"/>
  <c r="W688" i="13" s="1"/>
  <c r="V688" i="13" a="1"/>
  <c r="V688" i="13" s="1"/>
  <c r="U688" i="13" a="1"/>
  <c r="U688" i="13" s="1"/>
  <c r="T688" i="13" a="1"/>
  <c r="T688" i="13" s="1"/>
  <c r="S688" i="13" a="1"/>
  <c r="S688" i="13" s="1"/>
  <c r="R688" i="13" a="1"/>
  <c r="R688" i="13" s="1"/>
  <c r="Q688" i="13" a="1"/>
  <c r="Q688" i="13" s="1"/>
  <c r="P688" i="13" a="1"/>
  <c r="P688" i="13" s="1"/>
  <c r="O688" i="13" a="1"/>
  <c r="O688" i="13" s="1"/>
  <c r="N688" i="13" a="1"/>
  <c r="N688" i="13" s="1"/>
  <c r="M688" i="13" a="1"/>
  <c r="M688" i="13" s="1"/>
  <c r="L688" i="13" a="1"/>
  <c r="L688" i="13" s="1"/>
  <c r="K688" i="13" a="1"/>
  <c r="K688" i="13" s="1"/>
  <c r="BQ687" i="13" a="1"/>
  <c r="BQ687" i="13" s="1"/>
  <c r="BP687" i="13" a="1"/>
  <c r="BP687" i="13" s="1"/>
  <c r="BO687" i="13" a="1"/>
  <c r="BO687" i="13" s="1"/>
  <c r="BN687" i="13" a="1"/>
  <c r="BN687" i="13" s="1"/>
  <c r="BM687" i="13" a="1"/>
  <c r="BM687" i="13" s="1"/>
  <c r="BL687" i="13" a="1"/>
  <c r="BL687" i="13" s="1"/>
  <c r="BK687" i="13" a="1"/>
  <c r="BK687" i="13" s="1"/>
  <c r="BJ687" i="13" a="1"/>
  <c r="BJ687" i="13" s="1"/>
  <c r="BI687" i="13" a="1"/>
  <c r="BI687" i="13" s="1"/>
  <c r="BH687" i="13" a="1"/>
  <c r="BH687" i="13" s="1"/>
  <c r="BG687" i="13" a="1"/>
  <c r="BG687" i="13" s="1"/>
  <c r="BF687" i="13" a="1"/>
  <c r="BF687" i="13" s="1"/>
  <c r="BE687" i="13" a="1"/>
  <c r="BE687" i="13" s="1"/>
  <c r="BD687" i="13" a="1"/>
  <c r="BD687" i="13" s="1"/>
  <c r="BC687" i="13" a="1"/>
  <c r="BC687" i="13" s="1"/>
  <c r="BB687" i="13" a="1"/>
  <c r="BB687" i="13" s="1"/>
  <c r="BA687" i="13" a="1"/>
  <c r="BA687" i="13" s="1"/>
  <c r="AZ687" i="13" a="1"/>
  <c r="AZ687" i="13" s="1"/>
  <c r="AY687" i="13" a="1"/>
  <c r="AY687" i="13" s="1"/>
  <c r="AX687" i="13" a="1"/>
  <c r="AX687" i="13" s="1"/>
  <c r="AW687" i="13" a="1"/>
  <c r="AW687" i="13" s="1"/>
  <c r="AV687" i="13" a="1"/>
  <c r="AV687" i="13" s="1"/>
  <c r="AU687" i="13" a="1"/>
  <c r="AU687" i="13" s="1"/>
  <c r="AT687" i="13" a="1"/>
  <c r="AT687" i="13" s="1"/>
  <c r="AS687" i="13" a="1"/>
  <c r="AS687" i="13" s="1"/>
  <c r="AR687" i="13" a="1"/>
  <c r="AR687" i="13" s="1"/>
  <c r="AQ687" i="13" a="1"/>
  <c r="AQ687" i="13" s="1"/>
  <c r="AP687" i="13" a="1"/>
  <c r="AP687" i="13" s="1"/>
  <c r="AO687" i="13" a="1"/>
  <c r="AO687" i="13" s="1"/>
  <c r="AN687" i="13" a="1"/>
  <c r="AN687" i="13" s="1"/>
  <c r="AM687" i="13" a="1"/>
  <c r="AM687" i="13" s="1"/>
  <c r="AL687" i="13" a="1"/>
  <c r="AL687" i="13" s="1"/>
  <c r="AK687" i="13" a="1"/>
  <c r="AK687" i="13" s="1"/>
  <c r="AJ687" i="13" a="1"/>
  <c r="AJ687" i="13" s="1"/>
  <c r="AI687" i="13" a="1"/>
  <c r="AI687" i="13" s="1"/>
  <c r="AH687" i="13" a="1"/>
  <c r="AH687" i="13" s="1"/>
  <c r="AG687" i="13" a="1"/>
  <c r="AG687" i="13" s="1"/>
  <c r="AF687" i="13" a="1"/>
  <c r="AF687" i="13" s="1"/>
  <c r="AE687" i="13"/>
  <c r="AE687" i="13" a="1"/>
  <c r="AD687" i="13" a="1"/>
  <c r="AD687" i="13" s="1"/>
  <c r="AC687" i="13" a="1"/>
  <c r="AC687" i="13" s="1"/>
  <c r="AB687" i="13" a="1"/>
  <c r="AB687" i="13" s="1"/>
  <c r="AA687" i="13" a="1"/>
  <c r="AA687" i="13" s="1"/>
  <c r="Z687" i="13" a="1"/>
  <c r="Z687" i="13" s="1"/>
  <c r="Y687" i="13" a="1"/>
  <c r="Y687" i="13" s="1"/>
  <c r="X687" i="13" a="1"/>
  <c r="X687" i="13" s="1"/>
  <c r="W687" i="13" a="1"/>
  <c r="W687" i="13" s="1"/>
  <c r="V687" i="13" a="1"/>
  <c r="V687" i="13" s="1"/>
  <c r="U687" i="13" a="1"/>
  <c r="U687" i="13" s="1"/>
  <c r="T687" i="13" a="1"/>
  <c r="T687" i="13" s="1"/>
  <c r="S687" i="13" a="1"/>
  <c r="S687" i="13" s="1"/>
  <c r="R687" i="13" a="1"/>
  <c r="R687" i="13" s="1"/>
  <c r="Q687" i="13" a="1"/>
  <c r="Q687" i="13" s="1"/>
  <c r="P687" i="13" a="1"/>
  <c r="P687" i="13" s="1"/>
  <c r="O687" i="13" a="1"/>
  <c r="O687" i="13" s="1"/>
  <c r="N687" i="13" a="1"/>
  <c r="N687" i="13" s="1"/>
  <c r="M687" i="13" a="1"/>
  <c r="M687" i="13" s="1"/>
  <c r="L687" i="13" a="1"/>
  <c r="L687" i="13" s="1"/>
  <c r="K687" i="13" a="1"/>
  <c r="K687" i="13" s="1"/>
  <c r="BQ686" i="13" a="1"/>
  <c r="BQ686" i="13" s="1"/>
  <c r="BP686" i="13" a="1"/>
  <c r="BP686" i="13" s="1"/>
  <c r="BO686" i="13" a="1"/>
  <c r="BO686" i="13" s="1"/>
  <c r="BN686" i="13" a="1"/>
  <c r="BN686" i="13" s="1"/>
  <c r="BM686" i="13" a="1"/>
  <c r="BM686" i="13" s="1"/>
  <c r="BL686" i="13" a="1"/>
  <c r="BL686" i="13" s="1"/>
  <c r="BK686" i="13" a="1"/>
  <c r="BK686" i="13" s="1"/>
  <c r="BJ686" i="13" a="1"/>
  <c r="BJ686" i="13" s="1"/>
  <c r="BI686" i="13"/>
  <c r="BI686" i="13" a="1"/>
  <c r="BH686" i="13" a="1"/>
  <c r="BH686" i="13" s="1"/>
  <c r="BG686" i="13" a="1"/>
  <c r="BG686" i="13" s="1"/>
  <c r="BF686" i="13" a="1"/>
  <c r="BF686" i="13" s="1"/>
  <c r="BE686" i="13" a="1"/>
  <c r="BE686" i="13" s="1"/>
  <c r="BD686" i="13" a="1"/>
  <c r="BD686" i="13" s="1"/>
  <c r="BC686" i="13" a="1"/>
  <c r="BC686" i="13" s="1"/>
  <c r="BB686" i="13" a="1"/>
  <c r="BB686" i="13" s="1"/>
  <c r="BA686" i="13" a="1"/>
  <c r="BA686" i="13" s="1"/>
  <c r="AZ686" i="13" a="1"/>
  <c r="AZ686" i="13" s="1"/>
  <c r="AY686" i="13" a="1"/>
  <c r="AY686" i="13" s="1"/>
  <c r="AX686" i="13" a="1"/>
  <c r="AX686" i="13" s="1"/>
  <c r="AW686" i="13" a="1"/>
  <c r="AW686" i="13" s="1"/>
  <c r="AV686" i="13" a="1"/>
  <c r="AV686" i="13" s="1"/>
  <c r="AU686" i="13" a="1"/>
  <c r="AU686" i="13" s="1"/>
  <c r="AT686" i="13" a="1"/>
  <c r="AT686" i="13" s="1"/>
  <c r="AS686" i="13" a="1"/>
  <c r="AS686" i="13" s="1"/>
  <c r="AR686" i="13" a="1"/>
  <c r="AR686" i="13" s="1"/>
  <c r="AQ686" i="13" a="1"/>
  <c r="AQ686" i="13" s="1"/>
  <c r="AP686" i="13" a="1"/>
  <c r="AP686" i="13" s="1"/>
  <c r="AO686" i="13" a="1"/>
  <c r="AO686" i="13" s="1"/>
  <c r="AN686" i="13" a="1"/>
  <c r="AN686" i="13" s="1"/>
  <c r="AM686" i="13" a="1"/>
  <c r="AM686" i="13" s="1"/>
  <c r="AL686" i="13" a="1"/>
  <c r="AL686" i="13" s="1"/>
  <c r="AK686" i="13" a="1"/>
  <c r="AK686" i="13" s="1"/>
  <c r="AJ686" i="13" a="1"/>
  <c r="AJ686" i="13" s="1"/>
  <c r="AI686" i="13" a="1"/>
  <c r="AI686" i="13" s="1"/>
  <c r="AH686" i="13" a="1"/>
  <c r="AH686" i="13" s="1"/>
  <c r="AG686" i="13" a="1"/>
  <c r="AG686" i="13" s="1"/>
  <c r="AF686" i="13" a="1"/>
  <c r="AF686" i="13" s="1"/>
  <c r="AE686" i="13" a="1"/>
  <c r="AE686" i="13" s="1"/>
  <c r="AD686" i="13" a="1"/>
  <c r="AD686" i="13" s="1"/>
  <c r="AC686" i="13"/>
  <c r="AC686" i="13" a="1"/>
  <c r="AB686" i="13" a="1"/>
  <c r="AB686" i="13" s="1"/>
  <c r="AA686" i="13" a="1"/>
  <c r="AA686" i="13" s="1"/>
  <c r="Z686" i="13" a="1"/>
  <c r="Z686" i="13" s="1"/>
  <c r="Y686" i="13" a="1"/>
  <c r="Y686" i="13" s="1"/>
  <c r="X686" i="13" a="1"/>
  <c r="X686" i="13" s="1"/>
  <c r="W686" i="13" a="1"/>
  <c r="W686" i="13" s="1"/>
  <c r="V686" i="13" a="1"/>
  <c r="V686" i="13" s="1"/>
  <c r="U686" i="13" a="1"/>
  <c r="U686" i="13" s="1"/>
  <c r="T686" i="13" a="1"/>
  <c r="T686" i="13" s="1"/>
  <c r="S686" i="13" a="1"/>
  <c r="S686" i="13" s="1"/>
  <c r="R686" i="13" a="1"/>
  <c r="R686" i="13" s="1"/>
  <c r="Q686" i="13"/>
  <c r="Q686" i="13" a="1"/>
  <c r="P686" i="13" a="1"/>
  <c r="P686" i="13" s="1"/>
  <c r="O686" i="13" a="1"/>
  <c r="O686" i="13" s="1"/>
  <c r="N686" i="13" a="1"/>
  <c r="N686" i="13" s="1"/>
  <c r="M686" i="13" a="1"/>
  <c r="M686" i="13" s="1"/>
  <c r="L686" i="13" a="1"/>
  <c r="L686" i="13" s="1"/>
  <c r="K686" i="13" a="1"/>
  <c r="K686" i="13" s="1"/>
  <c r="BQ685" i="13" a="1"/>
  <c r="BQ685" i="13" s="1"/>
  <c r="BP685" i="13" a="1"/>
  <c r="BP685" i="13" s="1"/>
  <c r="BO685" i="13" a="1"/>
  <c r="BO685" i="13" s="1"/>
  <c r="BN685" i="13" a="1"/>
  <c r="BN685" i="13" s="1"/>
  <c r="BM685" i="13" a="1"/>
  <c r="BM685" i="13" s="1"/>
  <c r="BL685" i="13" a="1"/>
  <c r="BL685" i="13" s="1"/>
  <c r="BK685" i="13" a="1"/>
  <c r="BK685" i="13" s="1"/>
  <c r="BJ685" i="13" a="1"/>
  <c r="BJ685" i="13" s="1"/>
  <c r="BI685" i="13" a="1"/>
  <c r="BI685" i="13" s="1"/>
  <c r="BH685" i="13" a="1"/>
  <c r="BH685" i="13" s="1"/>
  <c r="BG685" i="13"/>
  <c r="BG685" i="13" a="1"/>
  <c r="BF685" i="13" a="1"/>
  <c r="BF685" i="13" s="1"/>
  <c r="BE685" i="13" a="1"/>
  <c r="BE685" i="13" s="1"/>
  <c r="BD685" i="13" a="1"/>
  <c r="BD685" i="13" s="1"/>
  <c r="BC685" i="13" a="1"/>
  <c r="BC685" i="13" s="1"/>
  <c r="BB685" i="13" a="1"/>
  <c r="BB685" i="13" s="1"/>
  <c r="BA685" i="13" a="1"/>
  <c r="BA685" i="13" s="1"/>
  <c r="AZ685" i="13" a="1"/>
  <c r="AZ685" i="13" s="1"/>
  <c r="AY685" i="13" a="1"/>
  <c r="AY685" i="13" s="1"/>
  <c r="AX685" i="13" a="1"/>
  <c r="AX685" i="13" s="1"/>
  <c r="AW685" i="13" a="1"/>
  <c r="AW685" i="13" s="1"/>
  <c r="AV685" i="13" a="1"/>
  <c r="AV685" i="13" s="1"/>
  <c r="AU685" i="13" a="1"/>
  <c r="AU685" i="13" s="1"/>
  <c r="AT685" i="13" a="1"/>
  <c r="AT685" i="13" s="1"/>
  <c r="AS685" i="13" a="1"/>
  <c r="AS685" i="13" s="1"/>
  <c r="AR685" i="13" a="1"/>
  <c r="AR685" i="13" s="1"/>
  <c r="AQ685" i="13" a="1"/>
  <c r="AQ685" i="13" s="1"/>
  <c r="AP685" i="13" a="1"/>
  <c r="AP685" i="13" s="1"/>
  <c r="AO685" i="13" a="1"/>
  <c r="AO685" i="13" s="1"/>
  <c r="AN685" i="13" a="1"/>
  <c r="AN685" i="13" s="1"/>
  <c r="AM685" i="13" a="1"/>
  <c r="AM685" i="13" s="1"/>
  <c r="AL685" i="13" a="1"/>
  <c r="AL685" i="13" s="1"/>
  <c r="AK685" i="13"/>
  <c r="AK685" i="13" a="1"/>
  <c r="AJ685" i="13" a="1"/>
  <c r="AJ685" i="13" s="1"/>
  <c r="AI685" i="13" a="1"/>
  <c r="AI685" i="13" s="1"/>
  <c r="AH685" i="13" a="1"/>
  <c r="AH685" i="13" s="1"/>
  <c r="AG685" i="13" a="1"/>
  <c r="AG685" i="13" s="1"/>
  <c r="AF685" i="13" a="1"/>
  <c r="AF685" i="13" s="1"/>
  <c r="AE685" i="13" a="1"/>
  <c r="AE685" i="13" s="1"/>
  <c r="AD685" i="13" a="1"/>
  <c r="AD685" i="13" s="1"/>
  <c r="AC685" i="13" a="1"/>
  <c r="AC685" i="13" s="1"/>
  <c r="AB685" i="13" a="1"/>
  <c r="AB685" i="13" s="1"/>
  <c r="AA685" i="13" a="1"/>
  <c r="AA685" i="13" s="1"/>
  <c r="Z685" i="13" a="1"/>
  <c r="Z685" i="13" s="1"/>
  <c r="Y685" i="13" a="1"/>
  <c r="Y685" i="13" s="1"/>
  <c r="X685" i="13" a="1"/>
  <c r="X685" i="13" s="1"/>
  <c r="W685" i="13" a="1"/>
  <c r="W685" i="13" s="1"/>
  <c r="V685" i="13" a="1"/>
  <c r="V685" i="13" s="1"/>
  <c r="U685" i="13" a="1"/>
  <c r="U685" i="13" s="1"/>
  <c r="T685" i="13" a="1"/>
  <c r="T685" i="13" s="1"/>
  <c r="S685" i="13" a="1"/>
  <c r="S685" i="13" s="1"/>
  <c r="R685" i="13" a="1"/>
  <c r="R685" i="13" s="1"/>
  <c r="Q685" i="13" a="1"/>
  <c r="Q685" i="13" s="1"/>
  <c r="P685" i="13" a="1"/>
  <c r="P685" i="13" s="1"/>
  <c r="O685" i="13" a="1"/>
  <c r="O685" i="13" s="1"/>
  <c r="N685" i="13" a="1"/>
  <c r="N685" i="13" s="1"/>
  <c r="M685" i="13" a="1"/>
  <c r="M685" i="13" s="1"/>
  <c r="L685" i="13" a="1"/>
  <c r="L685" i="13" s="1"/>
  <c r="K685" i="13" a="1"/>
  <c r="K685" i="13" s="1"/>
  <c r="BQ684" i="13"/>
  <c r="BQ684" i="13" a="1"/>
  <c r="BP684" i="13" a="1"/>
  <c r="BP684" i="13" s="1"/>
  <c r="BO684" i="13"/>
  <c r="BO684" i="13" a="1"/>
  <c r="BN684" i="13" a="1"/>
  <c r="BN684" i="13" s="1"/>
  <c r="BM684" i="13" a="1"/>
  <c r="BM684" i="13" s="1"/>
  <c r="BL684" i="13" a="1"/>
  <c r="BL684" i="13" s="1"/>
  <c r="BK684" i="13" a="1"/>
  <c r="BK684" i="13" s="1"/>
  <c r="BJ684" i="13" a="1"/>
  <c r="BJ684" i="13" s="1"/>
  <c r="BI684" i="13" a="1"/>
  <c r="BI684" i="13" s="1"/>
  <c r="BH684" i="13" a="1"/>
  <c r="BH684" i="13" s="1"/>
  <c r="BG684" i="13" a="1"/>
  <c r="BG684" i="13" s="1"/>
  <c r="BF684" i="13" a="1"/>
  <c r="BF684" i="13" s="1"/>
  <c r="BE684" i="13" a="1"/>
  <c r="BE684" i="13" s="1"/>
  <c r="BD684" i="13" a="1"/>
  <c r="BD684" i="13" s="1"/>
  <c r="BC684" i="13" a="1"/>
  <c r="BC684" i="13" s="1"/>
  <c r="BB684" i="13" a="1"/>
  <c r="BB684" i="13" s="1"/>
  <c r="BA684" i="13"/>
  <c r="BA684" i="13" a="1"/>
  <c r="AZ684" i="13" a="1"/>
  <c r="AZ684" i="13" s="1"/>
  <c r="AY684" i="13" a="1"/>
  <c r="AY684" i="13" s="1"/>
  <c r="AX684" i="13" a="1"/>
  <c r="AX684" i="13" s="1"/>
  <c r="AW684" i="13" a="1"/>
  <c r="AW684" i="13" s="1"/>
  <c r="AV684" i="13" a="1"/>
  <c r="AV684" i="13" s="1"/>
  <c r="AU684" i="13" a="1"/>
  <c r="AU684" i="13" s="1"/>
  <c r="AT684" i="13" a="1"/>
  <c r="AT684" i="13" s="1"/>
  <c r="AS684" i="13" a="1"/>
  <c r="AS684" i="13" s="1"/>
  <c r="AR684" i="13" a="1"/>
  <c r="AR684" i="13" s="1"/>
  <c r="AQ684" i="13" a="1"/>
  <c r="AQ684" i="13" s="1"/>
  <c r="AP684" i="13" a="1"/>
  <c r="AP684" i="13" s="1"/>
  <c r="AO684" i="13" a="1"/>
  <c r="AO684" i="13" s="1"/>
  <c r="AN684" i="13" a="1"/>
  <c r="AN684" i="13" s="1"/>
  <c r="AM684" i="13"/>
  <c r="AM684" i="13" a="1"/>
  <c r="AL684" i="13" a="1"/>
  <c r="AL684" i="13" s="1"/>
  <c r="AK684" i="13" a="1"/>
  <c r="AK684" i="13" s="1"/>
  <c r="AJ684" i="13" a="1"/>
  <c r="AJ684" i="13" s="1"/>
  <c r="AI684" i="13"/>
  <c r="AI684" i="13" a="1"/>
  <c r="AH684" i="13" a="1"/>
  <c r="AH684" i="13" s="1"/>
  <c r="AG684" i="13" a="1"/>
  <c r="AG684" i="13" s="1"/>
  <c r="AF684" i="13" a="1"/>
  <c r="AF684" i="13" s="1"/>
  <c r="AE684" i="13" a="1"/>
  <c r="AE684" i="13" s="1"/>
  <c r="AD684" i="13" a="1"/>
  <c r="AD684" i="13" s="1"/>
  <c r="AC684" i="13" a="1"/>
  <c r="AC684" i="13" s="1"/>
  <c r="AB684" i="13" a="1"/>
  <c r="AB684" i="13" s="1"/>
  <c r="AA684" i="13" a="1"/>
  <c r="AA684" i="13" s="1"/>
  <c r="Z684" i="13" a="1"/>
  <c r="Z684" i="13" s="1"/>
  <c r="Y684" i="13" a="1"/>
  <c r="Y684" i="13" s="1"/>
  <c r="X684" i="13" a="1"/>
  <c r="X684" i="13" s="1"/>
  <c r="W684" i="13" a="1"/>
  <c r="W684" i="13" s="1"/>
  <c r="V684" i="13" a="1"/>
  <c r="V684" i="13" s="1"/>
  <c r="U684" i="13"/>
  <c r="U684" i="13" a="1"/>
  <c r="T684" i="13" a="1"/>
  <c r="T684" i="13" s="1"/>
  <c r="S684" i="13"/>
  <c r="S684" i="13" a="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c r="BO683" i="13" a="1"/>
  <c r="BN683" i="13" a="1"/>
  <c r="BN683" i="13" s="1"/>
  <c r="BM683" i="13"/>
  <c r="BM683" i="13" a="1"/>
  <c r="BL683" i="13" a="1"/>
  <c r="BL683" i="13" s="1"/>
  <c r="BK683" i="13" a="1"/>
  <c r="BK683" i="13" s="1"/>
  <c r="BJ683" i="13" a="1"/>
  <c r="BJ683" i="13" s="1"/>
  <c r="BI683" i="13" a="1"/>
  <c r="BI683" i="13" s="1"/>
  <c r="BH683" i="13" a="1"/>
  <c r="BH683" i="13" s="1"/>
  <c r="BG683" i="13" a="1"/>
  <c r="BG683" i="13" s="1"/>
  <c r="BF683" i="13" a="1"/>
  <c r="BF683" i="13" s="1"/>
  <c r="BE683" i="13" a="1"/>
  <c r="BE683" i="13" s="1"/>
  <c r="BD683" i="13" a="1"/>
  <c r="BD683" i="13" s="1"/>
  <c r="BC683" i="13" a="1"/>
  <c r="BC683" i="13" s="1"/>
  <c r="BB683" i="13" a="1"/>
  <c r="BB683" i="13" s="1"/>
  <c r="BA683" i="13" a="1"/>
  <c r="BA683" i="13" s="1"/>
  <c r="AZ683" i="13" a="1"/>
  <c r="AZ683" i="13" s="1"/>
  <c r="AY683" i="13"/>
  <c r="AY683" i="13" a="1"/>
  <c r="AX683" i="13" a="1"/>
  <c r="AX683" i="13" s="1"/>
  <c r="AW683" i="13" a="1"/>
  <c r="AW683" i="13" s="1"/>
  <c r="AV683" i="13" a="1"/>
  <c r="AV683" i="13" s="1"/>
  <c r="AU683" i="13" a="1"/>
  <c r="AU683" i="13" s="1"/>
  <c r="AT683" i="13" a="1"/>
  <c r="AT683" i="13" s="1"/>
  <c r="AS683" i="13" a="1"/>
  <c r="AS683" i="13" s="1"/>
  <c r="AR683" i="13" a="1"/>
  <c r="AR683" i="13" s="1"/>
  <c r="AQ683" i="13" a="1"/>
  <c r="AQ683" i="13" s="1"/>
  <c r="AP683" i="13" a="1"/>
  <c r="AP683" i="13" s="1"/>
  <c r="AO683" i="13" a="1"/>
  <c r="AO683" i="13" s="1"/>
  <c r="AN683" i="13" a="1"/>
  <c r="AN683" i="13" s="1"/>
  <c r="AM683" i="13" a="1"/>
  <c r="AM683" i="13" s="1"/>
  <c r="AL683" i="13" a="1"/>
  <c r="AL683" i="13" s="1"/>
  <c r="AK683" i="13"/>
  <c r="AK683" i="13" a="1"/>
  <c r="AJ683" i="13" a="1"/>
  <c r="AJ683" i="13" s="1"/>
  <c r="AI683" i="13" a="1"/>
  <c r="AI683" i="13" s="1"/>
  <c r="AH683" i="13" a="1"/>
  <c r="AH683" i="13" s="1"/>
  <c r="AG683" i="13" a="1"/>
  <c r="AG683" i="13" s="1"/>
  <c r="AF683" i="13" a="1"/>
  <c r="AF683" i="13" s="1"/>
  <c r="AE683" i="13" a="1"/>
  <c r="AE683" i="13" s="1"/>
  <c r="AD683" i="13" a="1"/>
  <c r="AD683" i="13" s="1"/>
  <c r="AC683" i="13" a="1"/>
  <c r="AC683" i="13" s="1"/>
  <c r="AB683" i="13" a="1"/>
  <c r="AB683" i="13" s="1"/>
  <c r="AA683" i="13" a="1"/>
  <c r="AA683" i="13" s="1"/>
  <c r="Z683" i="13" a="1"/>
  <c r="Z683" i="13" s="1"/>
  <c r="Y683" i="13" a="1"/>
  <c r="Y683" i="13" s="1"/>
  <c r="X683" i="13" a="1"/>
  <c r="X683" i="13" s="1"/>
  <c r="W683" i="13" a="1"/>
  <c r="W683" i="13" s="1"/>
  <c r="V683" i="13" a="1"/>
  <c r="V683" i="13" s="1"/>
  <c r="U683" i="13" a="1"/>
  <c r="U683" i="13" s="1"/>
  <c r="T683" i="13" a="1"/>
  <c r="T683" i="13" s="1"/>
  <c r="S683" i="13" a="1"/>
  <c r="S683" i="13" s="1"/>
  <c r="R683" i="13" a="1"/>
  <c r="R683" i="13" s="1"/>
  <c r="Q683" i="13" a="1"/>
  <c r="Q683" i="13" s="1"/>
  <c r="P683" i="13" a="1"/>
  <c r="P683" i="13" s="1"/>
  <c r="O683" i="13" a="1"/>
  <c r="O683" i="13" s="1"/>
  <c r="N683" i="13" a="1"/>
  <c r="N683" i="13" s="1"/>
  <c r="M683" i="13" a="1"/>
  <c r="M683" i="13" s="1"/>
  <c r="L683" i="13" a="1"/>
  <c r="L683" i="13" s="1"/>
  <c r="K683" i="13" a="1"/>
  <c r="K683" i="13" s="1"/>
  <c r="BQ682" i="13" a="1"/>
  <c r="BQ682" i="13" s="1"/>
  <c r="BP682" i="13" a="1"/>
  <c r="BP682" i="13" s="1"/>
  <c r="BO682" i="13" a="1"/>
  <c r="BO682" i="13" s="1"/>
  <c r="BN682" i="13" a="1"/>
  <c r="BN682" i="13" s="1"/>
  <c r="BM682" i="13" a="1"/>
  <c r="BM682" i="13" s="1"/>
  <c r="BL682" i="13" a="1"/>
  <c r="BL682" i="13" s="1"/>
  <c r="BK682" i="13" a="1"/>
  <c r="BK682" i="13" s="1"/>
  <c r="BJ682" i="13" a="1"/>
  <c r="BJ682" i="13" s="1"/>
  <c r="BI682" i="13" a="1"/>
  <c r="BI682" i="13" s="1"/>
  <c r="BH682" i="13" a="1"/>
  <c r="BH682" i="13" s="1"/>
  <c r="BG682" i="13" a="1"/>
  <c r="BG682" i="13" s="1"/>
  <c r="BF682" i="13" a="1"/>
  <c r="BF682" i="13" s="1"/>
  <c r="BE682" i="13" a="1"/>
  <c r="BE682" i="13" s="1"/>
  <c r="BD682" i="13" a="1"/>
  <c r="BD682" i="13" s="1"/>
  <c r="BC682" i="13" a="1"/>
  <c r="BC682" i="13" s="1"/>
  <c r="BB682" i="13" a="1"/>
  <c r="BB682" i="13" s="1"/>
  <c r="BA682" i="13" a="1"/>
  <c r="BA682" i="13" s="1"/>
  <c r="AZ682" i="13" a="1"/>
  <c r="AZ682" i="13" s="1"/>
  <c r="AY682" i="13" a="1"/>
  <c r="AY682" i="13" s="1"/>
  <c r="AX682" i="13" a="1"/>
  <c r="AX682" i="13" s="1"/>
  <c r="AW682" i="13" a="1"/>
  <c r="AW682" i="13" s="1"/>
  <c r="AV682" i="13" a="1"/>
  <c r="AV682" i="13" s="1"/>
  <c r="AU682" i="13"/>
  <c r="AU682" i="13" a="1"/>
  <c r="AT682" i="13" a="1"/>
  <c r="AT682" i="13" s="1"/>
  <c r="AS682" i="13" a="1"/>
  <c r="AS682" i="13" s="1"/>
  <c r="AR682" i="13" a="1"/>
  <c r="AR682" i="13" s="1"/>
  <c r="AQ682" i="13" a="1"/>
  <c r="AQ682" i="13" s="1"/>
  <c r="AP682" i="13" a="1"/>
  <c r="AP682" i="13" s="1"/>
  <c r="AO682" i="13" a="1"/>
  <c r="AO682" i="13" s="1"/>
  <c r="AN682" i="13" a="1"/>
  <c r="AN682" i="13" s="1"/>
  <c r="AM682" i="13" a="1"/>
  <c r="AM682" i="13" s="1"/>
  <c r="AL682" i="13" a="1"/>
  <c r="AL682" i="13" s="1"/>
  <c r="AK682" i="13" a="1"/>
  <c r="AK682" i="13" s="1"/>
  <c r="AJ682" i="13" a="1"/>
  <c r="AJ682" i="13" s="1"/>
  <c r="AI682" i="13" a="1"/>
  <c r="AI682" i="13" s="1"/>
  <c r="AH682" i="13" a="1"/>
  <c r="AH682" i="13" s="1"/>
  <c r="AG682" i="13"/>
  <c r="AG682" i="13" a="1"/>
  <c r="AF682" i="13" a="1"/>
  <c r="AF682" i="13" s="1"/>
  <c r="AE682" i="13"/>
  <c r="AE682" i="13" a="1"/>
  <c r="AD682" i="13" a="1"/>
  <c r="AD682" i="13" s="1"/>
  <c r="AC682" i="13" a="1"/>
  <c r="AC682" i="13" s="1"/>
  <c r="AB682" i="13" a="1"/>
  <c r="AB682" i="13" s="1"/>
  <c r="AA682" i="13" a="1"/>
  <c r="AA682" i="13" s="1"/>
  <c r="Z682" i="13" a="1"/>
  <c r="Z682" i="13" s="1"/>
  <c r="Y682" i="13" a="1"/>
  <c r="Y682" i="13" s="1"/>
  <c r="X682" i="13" a="1"/>
  <c r="X682" i="13" s="1"/>
  <c r="W682" i="13" a="1"/>
  <c r="W682" i="13" s="1"/>
  <c r="V682" i="13" a="1"/>
  <c r="V682" i="13" s="1"/>
  <c r="U682" i="13" a="1"/>
  <c r="U682" i="13" s="1"/>
  <c r="T682" i="13" a="1"/>
  <c r="T682" i="13" s="1"/>
  <c r="S682" i="13"/>
  <c r="S682" i="13" a="1"/>
  <c r="R682" i="13" a="1"/>
  <c r="R682" i="13" s="1"/>
  <c r="Q682" i="13"/>
  <c r="Q682" i="13" a="1"/>
  <c r="P682" i="13" a="1"/>
  <c r="P682" i="13" s="1"/>
  <c r="O682" i="13" a="1"/>
  <c r="O682" i="13" s="1"/>
  <c r="N682" i="13" a="1"/>
  <c r="N682" i="13" s="1"/>
  <c r="M682" i="13" a="1"/>
  <c r="M682" i="13" s="1"/>
  <c r="L682" i="13" a="1"/>
  <c r="L682" i="13" s="1"/>
  <c r="K682" i="13" a="1"/>
  <c r="K682" i="13" s="1"/>
  <c r="BQ681" i="13" a="1"/>
  <c r="BQ681" i="13" s="1"/>
  <c r="BP681" i="13" a="1"/>
  <c r="BP681" i="13" s="1"/>
  <c r="BO681" i="13" a="1"/>
  <c r="BO681" i="13" s="1"/>
  <c r="BN681" i="13" a="1"/>
  <c r="BN681" i="13" s="1"/>
  <c r="BM681" i="13"/>
  <c r="BM681" i="13" a="1"/>
  <c r="BL681" i="13" a="1"/>
  <c r="BL681" i="13" s="1"/>
  <c r="BK681" i="13"/>
  <c r="BK681" i="13" a="1"/>
  <c r="BJ681" i="13" a="1"/>
  <c r="BJ681" i="13" s="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c r="AW681" i="13" a="1"/>
  <c r="AV681" i="13" a="1"/>
  <c r="AV681" i="13" s="1"/>
  <c r="AU681" i="13" a="1"/>
  <c r="AU681" i="13" s="1"/>
  <c r="AT681" i="13" a="1"/>
  <c r="AT681" i="13" s="1"/>
  <c r="AS681" i="13"/>
  <c r="AS681" i="13" a="1"/>
  <c r="AR681" i="13" a="1"/>
  <c r="AR681" i="13" s="1"/>
  <c r="AQ681" i="13" a="1"/>
  <c r="AQ681" i="13" s="1"/>
  <c r="AP681" i="13" a="1"/>
  <c r="AP681" i="13" s="1"/>
  <c r="AO681" i="13" a="1"/>
  <c r="AO681" i="13" s="1"/>
  <c r="AN681" i="13" a="1"/>
  <c r="AN681" i="13" s="1"/>
  <c r="AM681" i="13" a="1"/>
  <c r="AM681" i="13" s="1"/>
  <c r="AL681" i="13" a="1"/>
  <c r="AL681" i="13" s="1"/>
  <c r="AK681" i="13" a="1"/>
  <c r="AK681" i="13" s="1"/>
  <c r="AJ681" i="13" a="1"/>
  <c r="AJ681" i="13" s="1"/>
  <c r="AI681" i="13" a="1"/>
  <c r="AI681" i="13" s="1"/>
  <c r="AH681" i="13" a="1"/>
  <c r="AH681" i="13" s="1"/>
  <c r="AG681" i="13" a="1"/>
  <c r="AG681" i="13" s="1"/>
  <c r="AF681" i="13" a="1"/>
  <c r="AF681" i="13" s="1"/>
  <c r="AE681" i="13"/>
  <c r="AE681" i="13" a="1"/>
  <c r="AD681" i="13" a="1"/>
  <c r="AD681" i="13" s="1"/>
  <c r="AC681" i="13"/>
  <c r="AC681" i="13" a="1"/>
  <c r="AB681" i="13" a="1"/>
  <c r="AB681" i="13" s="1"/>
  <c r="AA681" i="13" a="1"/>
  <c r="AA681" i="13" s="1"/>
  <c r="Z681" i="13" a="1"/>
  <c r="Z681" i="13" s="1"/>
  <c r="Y681" i="13" a="1"/>
  <c r="Y681" i="13" s="1"/>
  <c r="X681" i="13" a="1"/>
  <c r="X681" i="13" s="1"/>
  <c r="W681" i="13" a="1"/>
  <c r="W681" i="13" s="1"/>
  <c r="V681" i="13" a="1"/>
  <c r="V681" i="13" s="1"/>
  <c r="U681" i="13" a="1"/>
  <c r="U681" i="13" s="1"/>
  <c r="T681" i="13" a="1"/>
  <c r="T681" i="13" s="1"/>
  <c r="S681" i="13" a="1"/>
  <c r="S681" i="13" s="1"/>
  <c r="R681" i="13" a="1"/>
  <c r="R681" i="13" s="1"/>
  <c r="Q681" i="13" a="1"/>
  <c r="Q681" i="13" s="1"/>
  <c r="P681" i="13" a="1"/>
  <c r="P681" i="13" s="1"/>
  <c r="O681" i="13"/>
  <c r="O681" i="13" a="1"/>
  <c r="N681" i="13" a="1"/>
  <c r="N681" i="13" s="1"/>
  <c r="M681" i="13" a="1"/>
  <c r="M681" i="13" s="1"/>
  <c r="L681" i="13" a="1"/>
  <c r="L681" i="13" s="1"/>
  <c r="K681" i="13" a="1"/>
  <c r="K681" i="13" s="1"/>
  <c r="BQ680" i="13" a="1"/>
  <c r="BQ680" i="13" s="1"/>
  <c r="BP680" i="13" a="1"/>
  <c r="BP680" i="13" s="1"/>
  <c r="BO680" i="13" a="1"/>
  <c r="BO680" i="13" s="1"/>
  <c r="BN680" i="13" a="1"/>
  <c r="BN680" i="13" s="1"/>
  <c r="BM680" i="13" a="1"/>
  <c r="BM680" i="13" s="1"/>
  <c r="BL680" i="13" a="1"/>
  <c r="BL680" i="13" s="1"/>
  <c r="BK680" i="13"/>
  <c r="BK680" i="13" a="1"/>
  <c r="BJ680" i="13" a="1"/>
  <c r="BJ680" i="13" s="1"/>
  <c r="BI680" i="13"/>
  <c r="BI680" i="13" a="1"/>
  <c r="BH680" i="13" a="1"/>
  <c r="BH680" i="13" s="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a="1"/>
  <c r="AV680" i="13" s="1"/>
  <c r="AU680" i="13" a="1"/>
  <c r="AU680" i="13" s="1"/>
  <c r="AT680" i="13" a="1"/>
  <c r="AT680" i="13" s="1"/>
  <c r="AS680" i="13" a="1"/>
  <c r="AS680" i="13" s="1"/>
  <c r="AR680" i="13" a="1"/>
  <c r="AR680" i="13" s="1"/>
  <c r="AQ680" i="13"/>
  <c r="AQ680" i="13" a="1"/>
  <c r="AP680" i="13" a="1"/>
  <c r="AP680" i="13" s="1"/>
  <c r="AO680" i="13"/>
  <c r="AO680" i="13" a="1"/>
  <c r="AN680" i="13" a="1"/>
  <c r="AN680" i="13" s="1"/>
  <c r="AM680" i="13" a="1"/>
  <c r="AM680" i="13" s="1"/>
  <c r="AL680" i="13" a="1"/>
  <c r="AL680" i="13" s="1"/>
  <c r="AK680" i="13" a="1"/>
  <c r="AK680" i="13" s="1"/>
  <c r="AJ680" i="13" a="1"/>
  <c r="AJ680" i="13" s="1"/>
  <c r="AI680" i="13"/>
  <c r="AI680" i="13" a="1"/>
  <c r="AH680" i="13" a="1"/>
  <c r="AH680" i="13" s="1"/>
  <c r="AG680" i="13" a="1"/>
  <c r="AG680" i="13" s="1"/>
  <c r="AF680" i="13" a="1"/>
  <c r="AF680" i="13" s="1"/>
  <c r="AE680" i="13" a="1"/>
  <c r="AE680" i="13" s="1"/>
  <c r="AD680" i="13" a="1"/>
  <c r="AD680" i="13" s="1"/>
  <c r="AC680" i="13"/>
  <c r="AC680" i="13" a="1"/>
  <c r="AB680" i="13" a="1"/>
  <c r="AB680" i="13" s="1"/>
  <c r="AA680" i="13" a="1"/>
  <c r="AA680" i="13" s="1"/>
  <c r="Z680" i="13" a="1"/>
  <c r="Z680" i="13" s="1"/>
  <c r="Y680" i="13" a="1"/>
  <c r="Y680" i="13" s="1"/>
  <c r="X680" i="13" a="1"/>
  <c r="X680" i="13" s="1"/>
  <c r="W680" i="13" a="1"/>
  <c r="W680" i="13" s="1"/>
  <c r="V680" i="13" a="1"/>
  <c r="V680" i="13" s="1"/>
  <c r="U680" i="13" a="1"/>
  <c r="U680" i="13" s="1"/>
  <c r="T680" i="13" a="1"/>
  <c r="T680" i="13" s="1"/>
  <c r="S680" i="13" a="1"/>
  <c r="S680" i="13" s="1"/>
  <c r="R680" i="13" a="1"/>
  <c r="R680" i="13" s="1"/>
  <c r="Q680" i="13" a="1"/>
  <c r="Q680" i="13" s="1"/>
  <c r="P680" i="13" a="1"/>
  <c r="P680" i="13" s="1"/>
  <c r="O680" i="13" a="1"/>
  <c r="O680" i="13" s="1"/>
  <c r="N680" i="13" a="1"/>
  <c r="N680" i="13" s="1"/>
  <c r="M680" i="13" a="1"/>
  <c r="M680" i="13" s="1"/>
  <c r="L680" i="13" a="1"/>
  <c r="L680" i="13" s="1"/>
  <c r="K680" i="13" a="1"/>
  <c r="K680" i="13" s="1"/>
  <c r="BQ679" i="13" a="1"/>
  <c r="BQ679" i="13" s="1"/>
  <c r="BP679" i="13" a="1"/>
  <c r="BP679" i="13" s="1"/>
  <c r="BO679" i="13" a="1"/>
  <c r="BO679" i="13" s="1"/>
  <c r="BN679" i="13" a="1"/>
  <c r="BN679" i="13" s="1"/>
  <c r="BM679" i="13" a="1"/>
  <c r="BM679" i="13" s="1"/>
  <c r="BL679" i="13" a="1"/>
  <c r="BL679" i="13" s="1"/>
  <c r="BK679" i="13" a="1"/>
  <c r="BK679" i="13" s="1"/>
  <c r="BJ679" i="13"/>
  <c r="BJ679" i="13" a="1"/>
  <c r="BI679" i="13" a="1"/>
  <c r="BI679" i="13" s="1"/>
  <c r="BH679" i="13" a="1"/>
  <c r="BH679" i="13" s="1"/>
  <c r="BG679" i="13" a="1"/>
  <c r="BG679" i="13" s="1"/>
  <c r="BF679" i="13" a="1"/>
  <c r="BF679" i="13" s="1"/>
  <c r="BE679" i="13" a="1"/>
  <c r="BE679" i="13" s="1"/>
  <c r="BD679" i="13" a="1"/>
  <c r="BD679" i="13" s="1"/>
  <c r="BC679" i="13" a="1"/>
  <c r="BC679" i="13" s="1"/>
  <c r="BB679" i="13" a="1"/>
  <c r="BB679" i="13" s="1"/>
  <c r="BA679" i="13" a="1"/>
  <c r="BA679" i="13" s="1"/>
  <c r="AZ679" i="13" a="1"/>
  <c r="AZ679" i="13" s="1"/>
  <c r="AY679" i="13" a="1"/>
  <c r="AY679" i="13" s="1"/>
  <c r="AX679" i="13"/>
  <c r="AX679" i="13" a="1"/>
  <c r="AW679" i="13" a="1"/>
  <c r="AW679" i="13" s="1"/>
  <c r="AV679" i="13" a="1"/>
  <c r="AV679" i="13" s="1"/>
  <c r="AU679" i="13" a="1"/>
  <c r="AU679" i="13" s="1"/>
  <c r="AT679" i="13" a="1"/>
  <c r="AT679" i="13" s="1"/>
  <c r="AS679" i="13" a="1"/>
  <c r="AS679" i="13" s="1"/>
  <c r="AR679" i="13" a="1"/>
  <c r="AR679" i="13" s="1"/>
  <c r="AQ679" i="13" a="1"/>
  <c r="AQ679" i="13" s="1"/>
  <c r="AP679" i="13" a="1"/>
  <c r="AP679" i="13" s="1"/>
  <c r="AO679" i="13" a="1"/>
  <c r="AO679" i="13" s="1"/>
  <c r="AN679" i="13" a="1"/>
  <c r="AN679" i="13" s="1"/>
  <c r="AM679" i="13" a="1"/>
  <c r="AM679" i="13" s="1"/>
  <c r="AL679" i="13"/>
  <c r="AL679" i="13" a="1"/>
  <c r="AK679" i="13" a="1"/>
  <c r="AK679" i="13" s="1"/>
  <c r="AJ679" i="13" a="1"/>
  <c r="AJ679" i="13" s="1"/>
  <c r="AI679" i="13" a="1"/>
  <c r="AI679" i="13" s="1"/>
  <c r="AH679" i="13"/>
  <c r="AH679" i="13" a="1"/>
  <c r="AG679" i="13" a="1"/>
  <c r="AG679" i="13" s="1"/>
  <c r="AF679" i="13" a="1"/>
  <c r="AF679" i="13" s="1"/>
  <c r="AE679" i="13" a="1"/>
  <c r="AE679" i="13" s="1"/>
  <c r="AD679" i="13" a="1"/>
  <c r="AD679" i="13" s="1"/>
  <c r="AC679" i="13" a="1"/>
  <c r="AC679" i="13" s="1"/>
  <c r="AB679" i="13" a="1"/>
  <c r="AB679" i="13" s="1"/>
  <c r="AA679" i="13" a="1"/>
  <c r="AA679" i="13" s="1"/>
  <c r="Z679" i="13"/>
  <c r="Z679" i="13" a="1"/>
  <c r="Y679" i="13" a="1"/>
  <c r="Y679" i="13" s="1"/>
  <c r="X679" i="13" a="1"/>
  <c r="X679" i="13" s="1"/>
  <c r="W679" i="13" a="1"/>
  <c r="W679" i="13" s="1"/>
  <c r="V679" i="13" a="1"/>
  <c r="V679" i="13" s="1"/>
  <c r="U679" i="13" a="1"/>
  <c r="U679" i="13" s="1"/>
  <c r="T679" i="13" a="1"/>
  <c r="T679" i="13" s="1"/>
  <c r="S679" i="13" a="1"/>
  <c r="S679" i="13" s="1"/>
  <c r="R679" i="13" a="1"/>
  <c r="R679" i="13" s="1"/>
  <c r="Q679" i="13" a="1"/>
  <c r="Q679" i="13" s="1"/>
  <c r="P679" i="13" a="1"/>
  <c r="P679" i="13" s="1"/>
  <c r="O679" i="13" a="1"/>
  <c r="O679" i="13" s="1"/>
  <c r="N679" i="13" a="1"/>
  <c r="N679" i="13" s="1"/>
  <c r="M679" i="13" a="1"/>
  <c r="M679" i="13" s="1"/>
  <c r="L679" i="13" a="1"/>
  <c r="L679" i="13" s="1"/>
  <c r="K679" i="13" a="1"/>
  <c r="K679" i="13" s="1"/>
  <c r="BQ678" i="13" a="1"/>
  <c r="BQ678" i="13" s="1"/>
  <c r="BP678" i="13" a="1"/>
  <c r="BP678" i="13" s="1"/>
  <c r="BO678" i="13" a="1"/>
  <c r="BO678" i="13" s="1"/>
  <c r="BN678" i="13" a="1"/>
  <c r="BN678" i="13" s="1"/>
  <c r="BM678" i="13" a="1"/>
  <c r="BM678" i="13" s="1"/>
  <c r="BL678" i="13" a="1"/>
  <c r="BL678" i="13" s="1"/>
  <c r="BK678" i="13" a="1"/>
  <c r="BK678" i="13" s="1"/>
  <c r="BJ678" i="13" a="1"/>
  <c r="BJ678" i="13" s="1"/>
  <c r="BI678" i="13" a="1"/>
  <c r="BI678" i="13" s="1"/>
  <c r="BH678" i="13" a="1"/>
  <c r="BH678" i="13" s="1"/>
  <c r="BG678" i="13" a="1"/>
  <c r="BG678" i="13" s="1"/>
  <c r="BF678" i="13" a="1"/>
  <c r="BF678" i="13" s="1"/>
  <c r="BE678" i="13" a="1"/>
  <c r="BE678" i="13" s="1"/>
  <c r="BD678" i="13" a="1"/>
  <c r="BD678" i="13" s="1"/>
  <c r="BC678" i="13" a="1"/>
  <c r="BC678" i="13" s="1"/>
  <c r="BB678" i="13" a="1"/>
  <c r="BB678" i="13" s="1"/>
  <c r="BA678" i="13" a="1"/>
  <c r="BA678" i="13" s="1"/>
  <c r="AZ678" i="13"/>
  <c r="AZ678" i="13" a="1"/>
  <c r="AY678" i="13" a="1"/>
  <c r="AY678" i="13" s="1"/>
  <c r="AX678" i="13" a="1"/>
  <c r="AX678" i="13" s="1"/>
  <c r="AW678" i="13" a="1"/>
  <c r="AW678" i="13" s="1"/>
  <c r="AV678" i="13"/>
  <c r="AV678" i="13" a="1"/>
  <c r="AU678" i="13" a="1"/>
  <c r="AU678" i="13" s="1"/>
  <c r="AT678" i="13" a="1"/>
  <c r="AT678" i="13" s="1"/>
  <c r="AS678" i="13" a="1"/>
  <c r="AS678" i="13" s="1"/>
  <c r="AR678" i="13" a="1"/>
  <c r="AR678" i="13" s="1"/>
  <c r="AQ678" i="13" a="1"/>
  <c r="AQ678" i="13" s="1"/>
  <c r="AP678" i="13" a="1"/>
  <c r="AP678" i="13" s="1"/>
  <c r="AO678" i="13" a="1"/>
  <c r="AO678" i="13" s="1"/>
  <c r="AN678" i="13" a="1"/>
  <c r="AN678" i="13" s="1"/>
  <c r="AM678" i="13" a="1"/>
  <c r="AM678" i="13" s="1"/>
  <c r="AL678" i="13" a="1"/>
  <c r="AL678" i="13" s="1"/>
  <c r="AK678" i="13" a="1"/>
  <c r="AK678" i="13" s="1"/>
  <c r="AJ678" i="13" a="1"/>
  <c r="AJ678" i="13" s="1"/>
  <c r="AI678" i="13" a="1"/>
  <c r="AI678" i="13" s="1"/>
  <c r="AH678" i="13" a="1"/>
  <c r="AH678" i="13" s="1"/>
  <c r="AG678" i="13" a="1"/>
  <c r="AG678" i="13" s="1"/>
  <c r="AF678" i="13" a="1"/>
  <c r="AF678" i="13" s="1"/>
  <c r="AE678" i="13" a="1"/>
  <c r="AE678" i="13" s="1"/>
  <c r="AD678" i="13" a="1"/>
  <c r="AD678" i="13" s="1"/>
  <c r="AC678" i="13" a="1"/>
  <c r="AC678" i="13" s="1"/>
  <c r="AB678" i="13" a="1"/>
  <c r="AB678" i="13" s="1"/>
  <c r="AA678" i="13" a="1"/>
  <c r="AA678" i="13" s="1"/>
  <c r="Z678" i="13" a="1"/>
  <c r="Z678" i="13" s="1"/>
  <c r="Y678" i="13" a="1"/>
  <c r="Y678" i="13" s="1"/>
  <c r="X678" i="13" a="1"/>
  <c r="X678" i="13" s="1"/>
  <c r="W678" i="13" a="1"/>
  <c r="W678" i="13" s="1"/>
  <c r="V678" i="13" a="1"/>
  <c r="V678" i="13" s="1"/>
  <c r="U678" i="13" a="1"/>
  <c r="U678" i="13" s="1"/>
  <c r="T678" i="13" a="1"/>
  <c r="T678" i="13" s="1"/>
  <c r="S678" i="13" a="1"/>
  <c r="S678" i="13" s="1"/>
  <c r="R678" i="13" a="1"/>
  <c r="R678" i="13" s="1"/>
  <c r="Q678" i="13" a="1"/>
  <c r="Q678" i="13" s="1"/>
  <c r="P678" i="13" a="1"/>
  <c r="P678" i="13" s="1"/>
  <c r="O678" i="13" a="1"/>
  <c r="O678" i="13" s="1"/>
  <c r="N678" i="13" a="1"/>
  <c r="N678" i="13" s="1"/>
  <c r="M678" i="13" a="1"/>
  <c r="M678" i="13" s="1"/>
  <c r="L678" i="13" a="1"/>
  <c r="L678" i="13" s="1"/>
  <c r="K678" i="13" a="1"/>
  <c r="K678" i="13" s="1"/>
  <c r="BQ677" i="13" a="1"/>
  <c r="BQ677" i="13" s="1"/>
  <c r="BP677" i="13" a="1"/>
  <c r="BP677" i="13" s="1"/>
  <c r="BO677" i="13" a="1"/>
  <c r="BO677" i="13" s="1"/>
  <c r="BN677" i="13" a="1"/>
  <c r="BN677" i="13" s="1"/>
  <c r="BM677" i="13" a="1"/>
  <c r="BM677" i="13" s="1"/>
  <c r="BL677" i="13" a="1"/>
  <c r="BL677" i="13" s="1"/>
  <c r="BK677" i="13" a="1"/>
  <c r="BK677" i="13" s="1"/>
  <c r="BJ677" i="13" a="1"/>
  <c r="BJ677" i="13" s="1"/>
  <c r="BI677" i="13" a="1"/>
  <c r="BI677" i="13" s="1"/>
  <c r="BH677" i="13" a="1"/>
  <c r="BH677" i="13" s="1"/>
  <c r="BG677" i="13" a="1"/>
  <c r="BG677" i="13" s="1"/>
  <c r="BF677" i="13" a="1"/>
  <c r="BF677" i="13" s="1"/>
  <c r="BE677" i="13" a="1"/>
  <c r="BE677" i="13" s="1"/>
  <c r="BD677" i="13" a="1"/>
  <c r="BD677" i="13" s="1"/>
  <c r="BC677" i="13" a="1"/>
  <c r="BC677" i="13" s="1"/>
  <c r="BB677" i="13" a="1"/>
  <c r="BB677" i="13" s="1"/>
  <c r="BA677" i="13" a="1"/>
  <c r="BA677" i="13" s="1"/>
  <c r="AZ677" i="13" a="1"/>
  <c r="AZ677" i="13" s="1"/>
  <c r="AY677" i="13" a="1"/>
  <c r="AY677" i="13" s="1"/>
  <c r="AX677" i="13" a="1"/>
  <c r="AX677" i="13" s="1"/>
  <c r="AW677" i="13" a="1"/>
  <c r="AW677" i="13" s="1"/>
  <c r="AV677" i="13" a="1"/>
  <c r="AV677" i="13" s="1"/>
  <c r="AU677" i="13" a="1"/>
  <c r="AU677" i="13" s="1"/>
  <c r="AT677" i="13" a="1"/>
  <c r="AT677" i="13" s="1"/>
  <c r="AS677" i="13" a="1"/>
  <c r="AS677" i="13" s="1"/>
  <c r="AR677" i="13" a="1"/>
  <c r="AR677" i="13" s="1"/>
  <c r="AQ677" i="13" a="1"/>
  <c r="AQ677" i="13" s="1"/>
  <c r="AP677" i="13" a="1"/>
  <c r="AP677" i="13" s="1"/>
  <c r="AO677" i="13" a="1"/>
  <c r="AO677" i="13" s="1"/>
  <c r="AN677" i="13" a="1"/>
  <c r="AN677" i="13" s="1"/>
  <c r="AM677" i="13" a="1"/>
  <c r="AM677" i="13" s="1"/>
  <c r="AL677" i="13"/>
  <c r="AL677" i="13" a="1"/>
  <c r="AK677" i="13" a="1"/>
  <c r="AK677" i="13" s="1"/>
  <c r="AJ677" i="13" a="1"/>
  <c r="AJ677" i="13" s="1"/>
  <c r="AI677" i="13" a="1"/>
  <c r="AI677" i="13" s="1"/>
  <c r="AH677" i="13" a="1"/>
  <c r="AH677" i="13" s="1"/>
  <c r="AG677" i="13" a="1"/>
  <c r="AG677" i="13" s="1"/>
  <c r="AF677" i="13" a="1"/>
  <c r="AF677" i="13" s="1"/>
  <c r="AE677" i="13" a="1"/>
  <c r="AE677" i="13" s="1"/>
  <c r="AD677" i="13" a="1"/>
  <c r="AD677" i="13" s="1"/>
  <c r="AC677" i="13" a="1"/>
  <c r="AC677" i="13" s="1"/>
  <c r="AB677" i="13" a="1"/>
  <c r="AB677" i="13" s="1"/>
  <c r="AA677" i="13" a="1"/>
  <c r="AA677" i="13" s="1"/>
  <c r="Z677" i="13" a="1"/>
  <c r="Z677" i="13" s="1"/>
  <c r="Y677" i="13" a="1"/>
  <c r="Y677" i="13" s="1"/>
  <c r="X677" i="13" a="1"/>
  <c r="X677" i="13" s="1"/>
  <c r="W677" i="13" a="1"/>
  <c r="W677" i="13" s="1"/>
  <c r="V677" i="13" a="1"/>
  <c r="V677" i="13" s="1"/>
  <c r="U677" i="13" a="1"/>
  <c r="U677" i="13" s="1"/>
  <c r="T677" i="13" a="1"/>
  <c r="T677" i="13" s="1"/>
  <c r="S677" i="13" a="1"/>
  <c r="S677" i="13" s="1"/>
  <c r="R677" i="13" a="1"/>
  <c r="R677" i="13" s="1"/>
  <c r="Q677" i="13" a="1"/>
  <c r="Q677" i="13" s="1"/>
  <c r="P677" i="13" a="1"/>
  <c r="P677" i="13" s="1"/>
  <c r="O677" i="13" a="1"/>
  <c r="O677" i="13" s="1"/>
  <c r="N677" i="13" a="1"/>
  <c r="N677" i="13" s="1"/>
  <c r="M677" i="13" a="1"/>
  <c r="M677" i="13" s="1"/>
  <c r="L677" i="13" a="1"/>
  <c r="L677" i="13" s="1"/>
  <c r="K677" i="13" a="1"/>
  <c r="K677" i="13" s="1"/>
  <c r="BQ676" i="13" a="1"/>
  <c r="BQ676" i="13" s="1"/>
  <c r="BP676" i="13" a="1"/>
  <c r="BP676" i="13" s="1"/>
  <c r="BO676" i="13" a="1"/>
  <c r="BO676" i="13" s="1"/>
  <c r="BN676" i="13" a="1"/>
  <c r="BN676" i="13" s="1"/>
  <c r="BM676" i="13" a="1"/>
  <c r="BM676" i="13" s="1"/>
  <c r="BL676" i="13" a="1"/>
  <c r="BL676" i="13" s="1"/>
  <c r="BK676" i="13" a="1"/>
  <c r="BK676" i="13" s="1"/>
  <c r="BJ676" i="13" a="1"/>
  <c r="BJ676" i="13" s="1"/>
  <c r="BI676" i="13" a="1"/>
  <c r="BI676" i="13" s="1"/>
  <c r="BH676" i="13" a="1"/>
  <c r="BH676" i="13" s="1"/>
  <c r="BG676" i="13" a="1"/>
  <c r="BG676" i="13" s="1"/>
  <c r="BF676" i="13" a="1"/>
  <c r="BF676" i="13" s="1"/>
  <c r="BE676" i="13" a="1"/>
  <c r="BE676" i="13" s="1"/>
  <c r="BD676" i="13" a="1"/>
  <c r="BD676" i="13" s="1"/>
  <c r="BC676" i="13" a="1"/>
  <c r="BC676" i="13" s="1"/>
  <c r="BB676" i="13" a="1"/>
  <c r="BB676" i="13" s="1"/>
  <c r="BA676" i="13" a="1"/>
  <c r="BA676" i="13" s="1"/>
  <c r="AZ676" i="13"/>
  <c r="AZ676" i="13" a="1"/>
  <c r="AY676" i="13" a="1"/>
  <c r="AY676" i="13" s="1"/>
  <c r="AX676" i="13" a="1"/>
  <c r="AX676" i="13" s="1"/>
  <c r="AW676" i="13" a="1"/>
  <c r="AW676" i="13" s="1"/>
  <c r="AV676" i="13" a="1"/>
  <c r="AV676" i="13" s="1"/>
  <c r="AU676" i="13" a="1"/>
  <c r="AU676" i="13" s="1"/>
  <c r="AT676" i="13" a="1"/>
  <c r="AT676" i="13" s="1"/>
  <c r="AS676" i="13" a="1"/>
  <c r="AS676" i="13" s="1"/>
  <c r="AR676" i="13" a="1"/>
  <c r="AR676" i="13" s="1"/>
  <c r="AQ676" i="13" a="1"/>
  <c r="AQ676" i="13" s="1"/>
  <c r="AP676" i="13" a="1"/>
  <c r="AP676" i="13" s="1"/>
  <c r="AO676" i="13" a="1"/>
  <c r="AO676" i="13" s="1"/>
  <c r="AN676" i="13"/>
  <c r="AN676" i="13" a="1"/>
  <c r="AM676" i="13" a="1"/>
  <c r="AM676" i="13" s="1"/>
  <c r="AL676" i="13" a="1"/>
  <c r="AL676" i="13" s="1"/>
  <c r="AK676" i="13" a="1"/>
  <c r="AK676" i="13" s="1"/>
  <c r="AJ676" i="13" a="1"/>
  <c r="AJ676" i="13" s="1"/>
  <c r="AI676" i="13" a="1"/>
  <c r="AI676" i="13" s="1"/>
  <c r="AH676" i="13" a="1"/>
  <c r="AH676" i="13" s="1"/>
  <c r="AG676" i="13" a="1"/>
  <c r="AG676" i="13" s="1"/>
  <c r="AF676" i="13"/>
  <c r="AF676" i="13" a="1"/>
  <c r="AE676" i="13" a="1"/>
  <c r="AE676" i="13" s="1"/>
  <c r="AD676" i="13" a="1"/>
  <c r="AD676" i="13" s="1"/>
  <c r="AC676" i="13" a="1"/>
  <c r="AC676" i="13" s="1"/>
  <c r="AB676" i="13" a="1"/>
  <c r="AB676" i="13" s="1"/>
  <c r="AA676" i="13" a="1"/>
  <c r="AA676" i="13" s="1"/>
  <c r="Z676" i="13" a="1"/>
  <c r="Z676" i="13" s="1"/>
  <c r="Y676" i="13" a="1"/>
  <c r="Y676" i="13" s="1"/>
  <c r="X676" i="13" a="1"/>
  <c r="X676" i="13" s="1"/>
  <c r="W676" i="13" a="1"/>
  <c r="W676" i="13" s="1"/>
  <c r="V676" i="13" a="1"/>
  <c r="V676" i="13" s="1"/>
  <c r="U676" i="13" a="1"/>
  <c r="U676" i="13" s="1"/>
  <c r="T676" i="13" a="1"/>
  <c r="T676" i="13" s="1"/>
  <c r="S676" i="13" a="1"/>
  <c r="S676" i="13" s="1"/>
  <c r="R676" i="13" a="1"/>
  <c r="R676" i="13" s="1"/>
  <c r="Q676" i="13" a="1"/>
  <c r="Q676" i="13" s="1"/>
  <c r="P676" i="13" a="1"/>
  <c r="P676" i="13" s="1"/>
  <c r="O676" i="13" a="1"/>
  <c r="O676" i="13" s="1"/>
  <c r="N676" i="13" a="1"/>
  <c r="N676" i="13" s="1"/>
  <c r="M676" i="13" a="1"/>
  <c r="M676" i="13" s="1"/>
  <c r="L676" i="13" a="1"/>
  <c r="L676" i="13" s="1"/>
  <c r="K676" i="13" a="1"/>
  <c r="K676" i="13" s="1"/>
  <c r="BQ675" i="13" a="1"/>
  <c r="BQ675" i="13" s="1"/>
  <c r="BP675" i="13" a="1"/>
  <c r="BP675" i="13" s="1"/>
  <c r="BO675" i="13" a="1"/>
  <c r="BO675" i="13" s="1"/>
  <c r="BN675" i="13" a="1"/>
  <c r="BN675" i="13" s="1"/>
  <c r="BM675" i="13" a="1"/>
  <c r="BM675" i="13" s="1"/>
  <c r="BL675" i="13" a="1"/>
  <c r="BL675" i="13" s="1"/>
  <c r="BK675" i="13" a="1"/>
  <c r="BK675" i="13" s="1"/>
  <c r="BJ675" i="13" a="1"/>
  <c r="BJ675" i="13" s="1"/>
  <c r="BI675" i="13" a="1"/>
  <c r="BI675" i="13" s="1"/>
  <c r="BH675" i="13" a="1"/>
  <c r="BH675" i="13" s="1"/>
  <c r="BG675" i="13" a="1"/>
  <c r="BG675" i="13" s="1"/>
  <c r="BF675" i="13" a="1"/>
  <c r="BF675" i="13" s="1"/>
  <c r="BE675" i="13" a="1"/>
  <c r="BE675" i="13" s="1"/>
  <c r="BD675" i="13" a="1"/>
  <c r="BD675" i="13" s="1"/>
  <c r="BC675" i="13" a="1"/>
  <c r="BC675" i="13" s="1"/>
  <c r="BB675" i="13" a="1"/>
  <c r="BB675" i="13" s="1"/>
  <c r="BA675" i="13" a="1"/>
  <c r="BA675" i="13" s="1"/>
  <c r="AZ675" i="13" a="1"/>
  <c r="AZ675" i="13" s="1"/>
  <c r="AY675" i="13" a="1"/>
  <c r="AY675" i="13" s="1"/>
  <c r="AX675" i="13" a="1"/>
  <c r="AX675" i="13" s="1"/>
  <c r="AW675" i="13" a="1"/>
  <c r="AW675" i="13" s="1"/>
  <c r="AV675" i="13" a="1"/>
  <c r="AV675" i="13" s="1"/>
  <c r="AU675" i="13" a="1"/>
  <c r="AU675" i="13" s="1"/>
  <c r="AT675" i="13" a="1"/>
  <c r="AT675" i="13" s="1"/>
  <c r="AS675" i="13" a="1"/>
  <c r="AS675" i="13" s="1"/>
  <c r="AR675" i="13" a="1"/>
  <c r="AR675" i="13" s="1"/>
  <c r="AQ675" i="13" a="1"/>
  <c r="AQ675" i="13" s="1"/>
  <c r="AP675" i="13" a="1"/>
  <c r="AP675" i="13" s="1"/>
  <c r="AO675" i="13" a="1"/>
  <c r="AO675" i="13" s="1"/>
  <c r="AN675" i="13"/>
  <c r="AN675" i="13" a="1"/>
  <c r="AM675" i="13" a="1"/>
  <c r="AM675" i="13" s="1"/>
  <c r="AL675" i="13" a="1"/>
  <c r="AL675" i="13" s="1"/>
  <c r="AK675" i="13" a="1"/>
  <c r="AK675" i="13" s="1"/>
  <c r="AJ675" i="13" a="1"/>
  <c r="AJ675" i="13" s="1"/>
  <c r="AI675" i="13" a="1"/>
  <c r="AI675" i="13" s="1"/>
  <c r="AH675" i="13"/>
  <c r="AH675" i="13" a="1"/>
  <c r="AG675" i="13" a="1"/>
  <c r="AG675" i="13" s="1"/>
  <c r="AF675" i="13" a="1"/>
  <c r="AF675" i="13" s="1"/>
  <c r="AE675" i="13" a="1"/>
  <c r="AE675" i="13" s="1"/>
  <c r="AD675" i="13"/>
  <c r="AD675" i="13" a="1"/>
  <c r="AC675" i="13" a="1"/>
  <c r="AC675" i="13" s="1"/>
  <c r="AB675" i="13" a="1"/>
  <c r="AB675" i="13" s="1"/>
  <c r="AA675" i="13" a="1"/>
  <c r="AA675" i="13" s="1"/>
  <c r="Z675" i="13" a="1"/>
  <c r="Z675" i="13" s="1"/>
  <c r="Y675" i="13" a="1"/>
  <c r="Y675" i="13" s="1"/>
  <c r="X675" i="13" a="1"/>
  <c r="X675" i="13" s="1"/>
  <c r="W675" i="13" a="1"/>
  <c r="W675" i="13" s="1"/>
  <c r="V675" i="13" a="1"/>
  <c r="V675" i="13" s="1"/>
  <c r="U675" i="13" a="1"/>
  <c r="U675" i="13" s="1"/>
  <c r="T675" i="13" a="1"/>
  <c r="T675" i="13" s="1"/>
  <c r="S675" i="13" a="1"/>
  <c r="S675" i="13" s="1"/>
  <c r="R675" i="13" a="1"/>
  <c r="R675" i="13" s="1"/>
  <c r="Q675" i="13" a="1"/>
  <c r="Q675" i="13" s="1"/>
  <c r="P675" i="13" a="1"/>
  <c r="P675" i="13" s="1"/>
  <c r="O675" i="13" a="1"/>
  <c r="O675" i="13" s="1"/>
  <c r="N675" i="13" a="1"/>
  <c r="N675" i="13" s="1"/>
  <c r="M675" i="13" a="1"/>
  <c r="M675" i="13" s="1"/>
  <c r="L675" i="13" a="1"/>
  <c r="L675" i="13" s="1"/>
  <c r="K675" i="13" a="1"/>
  <c r="K675" i="13" s="1"/>
  <c r="BQ674" i="13" a="1"/>
  <c r="BQ674" i="13" s="1"/>
  <c r="BP674" i="13" a="1"/>
  <c r="BP674" i="13" s="1"/>
  <c r="BO674" i="13" a="1"/>
  <c r="BO674" i="13" s="1"/>
  <c r="BN674" i="13" a="1"/>
  <c r="BN674" i="13" s="1"/>
  <c r="BM674" i="13" a="1"/>
  <c r="BM674" i="13" s="1"/>
  <c r="BL674" i="13" a="1"/>
  <c r="BL674" i="13" s="1"/>
  <c r="BK674" i="13" a="1"/>
  <c r="BK674" i="13" s="1"/>
  <c r="BJ674" i="13" a="1"/>
  <c r="BJ674" i="13" s="1"/>
  <c r="BI674" i="13" a="1"/>
  <c r="BI674" i="13" s="1"/>
  <c r="BH674" i="13" a="1"/>
  <c r="BH674" i="13" s="1"/>
  <c r="BG674" i="13" a="1"/>
  <c r="BG674" i="13" s="1"/>
  <c r="BF674" i="13" a="1"/>
  <c r="BF674" i="13" s="1"/>
  <c r="BE674" i="13" a="1"/>
  <c r="BE674" i="13" s="1"/>
  <c r="BD674" i="13" a="1"/>
  <c r="BD674" i="13" s="1"/>
  <c r="BC674" i="13" a="1"/>
  <c r="BC674" i="13" s="1"/>
  <c r="BB674" i="13"/>
  <c r="BB674" i="13" a="1"/>
  <c r="BA674" i="13" a="1"/>
  <c r="BA674" i="13" s="1"/>
  <c r="AZ674" i="13" a="1"/>
  <c r="AZ674" i="13" s="1"/>
  <c r="AY674" i="13" a="1"/>
  <c r="AY674" i="13" s="1"/>
  <c r="AX674" i="13" a="1"/>
  <c r="AX674" i="13" s="1"/>
  <c r="AW674" i="13" a="1"/>
  <c r="AW674" i="13" s="1"/>
  <c r="AV674" i="13"/>
  <c r="AV674" i="13" a="1"/>
  <c r="AU674" i="13" a="1"/>
  <c r="AU674" i="13" s="1"/>
  <c r="AT674" i="13" a="1"/>
  <c r="AT674" i="13" s="1"/>
  <c r="AS674" i="13" a="1"/>
  <c r="AS674" i="13" s="1"/>
  <c r="AR674" i="13"/>
  <c r="AR674" i="13" a="1"/>
  <c r="AQ674" i="13" a="1"/>
  <c r="AQ674" i="13" s="1"/>
  <c r="AP674" i="13" a="1"/>
  <c r="AP674" i="13" s="1"/>
  <c r="AO674" i="13" a="1"/>
  <c r="AO674" i="13" s="1"/>
  <c r="AN674" i="13" a="1"/>
  <c r="AN674" i="13" s="1"/>
  <c r="AM674" i="13" a="1"/>
  <c r="AM674" i="13" s="1"/>
  <c r="AL674" i="13" a="1"/>
  <c r="AL674" i="13" s="1"/>
  <c r="AK674" i="13" a="1"/>
  <c r="AK674" i="13" s="1"/>
  <c r="AJ674" i="13" a="1"/>
  <c r="AJ674" i="13" s="1"/>
  <c r="AI674" i="13" a="1"/>
  <c r="AI674" i="13" s="1"/>
  <c r="AH674" i="13" a="1"/>
  <c r="AH674" i="13" s="1"/>
  <c r="AG674" i="13" a="1"/>
  <c r="AG674" i="13" s="1"/>
  <c r="AF674" i="13" a="1"/>
  <c r="AF674" i="13" s="1"/>
  <c r="AE674" i="13" a="1"/>
  <c r="AE674" i="13" s="1"/>
  <c r="AD674" i="13" a="1"/>
  <c r="AD674" i="13" s="1"/>
  <c r="AC674" i="13" a="1"/>
  <c r="AC674" i="13" s="1"/>
  <c r="AB674" i="13" a="1"/>
  <c r="AB674" i="13" s="1"/>
  <c r="AA674" i="13" a="1"/>
  <c r="AA674" i="13" s="1"/>
  <c r="Z674" i="13" a="1"/>
  <c r="Z674" i="13" s="1"/>
  <c r="Y674" i="13" a="1"/>
  <c r="Y674" i="13" s="1"/>
  <c r="X674" i="13" a="1"/>
  <c r="X674" i="13" s="1"/>
  <c r="W674" i="13" a="1"/>
  <c r="W674" i="13" s="1"/>
  <c r="V674" i="13"/>
  <c r="V674" i="13" a="1"/>
  <c r="U674" i="13" a="1"/>
  <c r="U674" i="13" s="1"/>
  <c r="T674" i="13" a="1"/>
  <c r="T674" i="13" s="1"/>
  <c r="S674" i="13" a="1"/>
  <c r="S674" i="13" s="1"/>
  <c r="R674" i="13" a="1"/>
  <c r="R674" i="13" s="1"/>
  <c r="Q674" i="13" a="1"/>
  <c r="Q674" i="13" s="1"/>
  <c r="P674" i="13"/>
  <c r="P674" i="13" a="1"/>
  <c r="O674" i="13" a="1"/>
  <c r="O674" i="13" s="1"/>
  <c r="N674" i="13" a="1"/>
  <c r="N674" i="13" s="1"/>
  <c r="M674" i="13" a="1"/>
  <c r="M674" i="13" s="1"/>
  <c r="L674" i="13"/>
  <c r="L674" i="13" a="1"/>
  <c r="K674" i="13" a="1"/>
  <c r="K674" i="13" s="1"/>
  <c r="BQ673" i="13" a="1"/>
  <c r="BQ673" i="13" s="1"/>
  <c r="BP673" i="13" a="1"/>
  <c r="BP673" i="13" s="1"/>
  <c r="BO673" i="13" a="1"/>
  <c r="BO673" i="13" s="1"/>
  <c r="BN673" i="13" a="1"/>
  <c r="BN673" i="13" s="1"/>
  <c r="BM673" i="13" a="1"/>
  <c r="BM673" i="13" s="1"/>
  <c r="BL673" i="13" a="1"/>
  <c r="BL673" i="13" s="1"/>
  <c r="BK673" i="13" a="1"/>
  <c r="BK673" i="13" s="1"/>
  <c r="BJ673" i="13"/>
  <c r="BJ673" i="13" a="1"/>
  <c r="BI673" i="13" a="1"/>
  <c r="BI673" i="13" s="1"/>
  <c r="BH673" i="13" a="1"/>
  <c r="BH673" i="13" s="1"/>
  <c r="BG673" i="13" a="1"/>
  <c r="BG673" i="13" s="1"/>
  <c r="BF673" i="13" a="1"/>
  <c r="BF673" i="13" s="1"/>
  <c r="BE673" i="13" a="1"/>
  <c r="BE673" i="13" s="1"/>
  <c r="BD673" i="13" a="1"/>
  <c r="BD673" i="13" s="1"/>
  <c r="BC673" i="13" a="1"/>
  <c r="BC673" i="13" s="1"/>
  <c r="BB673" i="13" a="1"/>
  <c r="BB673" i="13" s="1"/>
  <c r="BA673" i="13" a="1"/>
  <c r="BA673" i="13" s="1"/>
  <c r="AZ673" i="13"/>
  <c r="AZ673" i="13" a="1"/>
  <c r="AY673" i="13" a="1"/>
  <c r="AY673" i="13" s="1"/>
  <c r="AX673" i="13" a="1"/>
  <c r="AX673" i="13" s="1"/>
  <c r="AW673" i="13" a="1"/>
  <c r="AW673" i="13" s="1"/>
  <c r="AV673" i="13" a="1"/>
  <c r="AV673" i="13" s="1"/>
  <c r="AU673" i="13" a="1"/>
  <c r="AU673" i="13" s="1"/>
  <c r="AT673" i="13" a="1"/>
  <c r="AT673" i="13" s="1"/>
  <c r="AS673" i="13" a="1"/>
  <c r="AS673" i="13" s="1"/>
  <c r="AR673" i="13"/>
  <c r="AR673" i="13" a="1"/>
  <c r="AQ673" i="13" a="1"/>
  <c r="AQ673" i="13" s="1"/>
  <c r="AP673" i="13" a="1"/>
  <c r="AP673" i="13" s="1"/>
  <c r="AO673" i="13" a="1"/>
  <c r="AO673" i="13" s="1"/>
  <c r="AN673" i="13" a="1"/>
  <c r="AN673" i="13" s="1"/>
  <c r="AM673" i="13" a="1"/>
  <c r="AM673" i="13" s="1"/>
  <c r="AL673" i="13" a="1"/>
  <c r="AL673" i="13" s="1"/>
  <c r="AK673" i="13" a="1"/>
  <c r="AK673" i="13" s="1"/>
  <c r="AJ673" i="13" a="1"/>
  <c r="AJ673" i="13" s="1"/>
  <c r="AI673" i="13" a="1"/>
  <c r="AI673" i="13" s="1"/>
  <c r="AH673" i="13" a="1"/>
  <c r="AH673" i="13" s="1"/>
  <c r="AG673" i="13" a="1"/>
  <c r="AG673" i="13" s="1"/>
  <c r="AF673" i="13" a="1"/>
  <c r="AF673" i="13" s="1"/>
  <c r="AE673" i="13" a="1"/>
  <c r="AE673" i="13" s="1"/>
  <c r="AD673" i="13"/>
  <c r="AD673" i="13" a="1"/>
  <c r="AC673" i="13" a="1"/>
  <c r="AC673" i="13" s="1"/>
  <c r="AB673" i="13" a="1"/>
  <c r="AB673" i="13" s="1"/>
  <c r="AA673" i="13" a="1"/>
  <c r="AA673" i="13" s="1"/>
  <c r="Z673" i="13" a="1"/>
  <c r="Z673" i="13" s="1"/>
  <c r="Y673" i="13" a="1"/>
  <c r="Y673" i="13" s="1"/>
  <c r="X673" i="13" a="1"/>
  <c r="X673" i="13" s="1"/>
  <c r="W673" i="13" a="1"/>
  <c r="W673" i="13" s="1"/>
  <c r="V673" i="13" a="1"/>
  <c r="V673" i="13" s="1"/>
  <c r="U673" i="13" a="1"/>
  <c r="U673" i="13" s="1"/>
  <c r="T673" i="13"/>
  <c r="T673" i="13" a="1"/>
  <c r="S673" i="13" a="1"/>
  <c r="S673" i="13" s="1"/>
  <c r="R673" i="13" a="1"/>
  <c r="R673" i="13" s="1"/>
  <c r="Q673" i="13" a="1"/>
  <c r="Q673" i="13" s="1"/>
  <c r="P673" i="13" a="1"/>
  <c r="P673" i="13" s="1"/>
  <c r="O673" i="13" a="1"/>
  <c r="O673" i="13" s="1"/>
  <c r="N673" i="13" a="1"/>
  <c r="N673" i="13" s="1"/>
  <c r="M673" i="13" a="1"/>
  <c r="M673" i="13" s="1"/>
  <c r="L673" i="13"/>
  <c r="L673" i="13" a="1"/>
  <c r="K673" i="13" a="1"/>
  <c r="K673" i="13" s="1"/>
  <c r="BQ672" i="13" a="1"/>
  <c r="BQ672" i="13" s="1"/>
  <c r="BP672" i="13" a="1"/>
  <c r="BP672" i="13" s="1"/>
  <c r="BO672" i="13" a="1"/>
  <c r="BO672" i="13" s="1"/>
  <c r="BN672" i="13"/>
  <c r="BN672" i="13" a="1"/>
  <c r="BM672" i="13" a="1"/>
  <c r="BM672" i="13" s="1"/>
  <c r="BL672" i="13" a="1"/>
  <c r="BL672" i="13" s="1"/>
  <c r="BK672" i="13" a="1"/>
  <c r="BK672" i="13" s="1"/>
  <c r="BJ672" i="13" a="1"/>
  <c r="BJ672" i="13" s="1"/>
  <c r="BI672" i="13" a="1"/>
  <c r="BI672" i="13" s="1"/>
  <c r="BH672" i="13" a="1"/>
  <c r="BH672" i="13" s="1"/>
  <c r="BG672" i="13" a="1"/>
  <c r="BG672" i="13" s="1"/>
  <c r="BF672" i="13"/>
  <c r="BF672" i="13" a="1"/>
  <c r="BE672" i="13" a="1"/>
  <c r="BE672" i="13" s="1"/>
  <c r="BD672" i="13" a="1"/>
  <c r="BD672" i="13" s="1"/>
  <c r="BC672" i="13" a="1"/>
  <c r="BC672" i="13" s="1"/>
  <c r="BB672" i="13" a="1"/>
  <c r="BB672" i="13" s="1"/>
  <c r="BA672" i="13" a="1"/>
  <c r="BA672" i="13" s="1"/>
  <c r="AZ672" i="13" a="1"/>
  <c r="AZ672" i="13" s="1"/>
  <c r="AY672" i="13" a="1"/>
  <c r="AY672" i="13" s="1"/>
  <c r="AX672" i="13" a="1"/>
  <c r="AX672" i="13" s="1"/>
  <c r="AW672" i="13" a="1"/>
  <c r="AW672" i="13" s="1"/>
  <c r="AV672" i="13" a="1"/>
  <c r="AV672" i="13" s="1"/>
  <c r="AU672" i="13" a="1"/>
  <c r="AU672" i="13" s="1"/>
  <c r="AT672" i="13" a="1"/>
  <c r="AT672" i="13" s="1"/>
  <c r="AS672" i="13" a="1"/>
  <c r="AS672" i="13" s="1"/>
  <c r="AR672" i="13"/>
  <c r="AR672" i="13" a="1"/>
  <c r="AQ672" i="13" a="1"/>
  <c r="AQ672" i="13" s="1"/>
  <c r="AP672" i="13" a="1"/>
  <c r="AP672" i="13" s="1"/>
  <c r="AO672" i="13" a="1"/>
  <c r="AO672" i="13" s="1"/>
  <c r="AN672" i="13" a="1"/>
  <c r="AN672" i="13" s="1"/>
  <c r="AM672" i="13" a="1"/>
  <c r="AM672" i="13" s="1"/>
  <c r="AL672" i="13" a="1"/>
  <c r="AL672" i="13" s="1"/>
  <c r="AK672" i="13" a="1"/>
  <c r="AK672" i="13" s="1"/>
  <c r="AJ672" i="13" a="1"/>
  <c r="AJ672" i="13" s="1"/>
  <c r="AI672" i="13" a="1"/>
  <c r="AI672" i="13" s="1"/>
  <c r="AH672" i="13"/>
  <c r="AH672" i="13" a="1"/>
  <c r="AG672" i="13" a="1"/>
  <c r="AG672" i="13" s="1"/>
  <c r="AF672" i="13" a="1"/>
  <c r="AF672" i="13" s="1"/>
  <c r="AE672" i="13" a="1"/>
  <c r="AE672" i="13" s="1"/>
  <c r="AD672" i="13" a="1"/>
  <c r="AD672" i="13" s="1"/>
  <c r="AC672" i="13" a="1"/>
  <c r="AC672" i="13" s="1"/>
  <c r="AB672" i="13" a="1"/>
  <c r="AB672" i="13" s="1"/>
  <c r="AA672" i="13" a="1"/>
  <c r="AA672" i="13" s="1"/>
  <c r="Z672" i="13"/>
  <c r="Z672" i="13" a="1"/>
  <c r="Y672" i="13" a="1"/>
  <c r="Y672" i="13" s="1"/>
  <c r="X672" i="13" a="1"/>
  <c r="X672" i="13" s="1"/>
  <c r="W672" i="13" a="1"/>
  <c r="W672" i="13" s="1"/>
  <c r="V672" i="13" a="1"/>
  <c r="V672" i="13" s="1"/>
  <c r="U672" i="13" a="1"/>
  <c r="U672" i="13" s="1"/>
  <c r="T672" i="13" a="1"/>
  <c r="T672" i="13" s="1"/>
  <c r="S672" i="13" a="1"/>
  <c r="S672" i="13" s="1"/>
  <c r="R672" i="13" a="1"/>
  <c r="R672" i="13" s="1"/>
  <c r="Q672" i="13" a="1"/>
  <c r="Q672" i="13" s="1"/>
  <c r="P672" i="13" a="1"/>
  <c r="P672" i="13" s="1"/>
  <c r="O672" i="13" a="1"/>
  <c r="O672" i="13" s="1"/>
  <c r="N672" i="13" a="1"/>
  <c r="N672" i="13" s="1"/>
  <c r="M672" i="13" a="1"/>
  <c r="M672" i="13" s="1"/>
  <c r="L672" i="13"/>
  <c r="L672" i="13" a="1"/>
  <c r="K672" i="13" a="1"/>
  <c r="K672" i="13" s="1"/>
  <c r="BQ671" i="13" a="1"/>
  <c r="BQ671" i="13" s="1"/>
  <c r="BP671" i="13" a="1"/>
  <c r="BP671" i="13" s="1"/>
  <c r="BO671" i="13" a="1"/>
  <c r="BO671" i="13" s="1"/>
  <c r="BN671" i="13" a="1"/>
  <c r="BN671" i="13" s="1"/>
  <c r="BM671" i="13" a="1"/>
  <c r="BM671" i="13" s="1"/>
  <c r="BL671" i="13" a="1"/>
  <c r="BL671" i="13" s="1"/>
  <c r="BK671" i="13" a="1"/>
  <c r="BK671" i="13" s="1"/>
  <c r="BJ671" i="13" a="1"/>
  <c r="BJ671" i="13" s="1"/>
  <c r="BI671" i="13" a="1"/>
  <c r="BI671" i="13" s="1"/>
  <c r="BH671" i="13" a="1"/>
  <c r="BH671" i="13" s="1"/>
  <c r="BG671" i="13" a="1"/>
  <c r="BG671" i="13" s="1"/>
  <c r="BF671" i="13"/>
  <c r="BF671" i="13" a="1"/>
  <c r="BE671" i="13" a="1"/>
  <c r="BE671" i="13" s="1"/>
  <c r="BD671" i="13"/>
  <c r="BD671" i="13" a="1"/>
  <c r="BC671" i="13" a="1"/>
  <c r="BC671" i="13" s="1"/>
  <c r="BB671" i="13" a="1"/>
  <c r="BB671" i="13" s="1"/>
  <c r="BA671" i="13" a="1"/>
  <c r="BA671" i="13" s="1"/>
  <c r="AZ671" i="13" a="1"/>
  <c r="AZ671" i="13" s="1"/>
  <c r="AY671" i="13" a="1"/>
  <c r="AY671" i="13" s="1"/>
  <c r="AX671" i="13" a="1"/>
  <c r="AX671" i="13" s="1"/>
  <c r="AW671" i="13" a="1"/>
  <c r="AW671" i="13" s="1"/>
  <c r="AV671" i="13" a="1"/>
  <c r="AV671" i="13" s="1"/>
  <c r="AU671" i="13" a="1"/>
  <c r="AU671" i="13" s="1"/>
  <c r="AT671" i="13" a="1"/>
  <c r="AT671" i="13" s="1"/>
  <c r="AS671" i="13" a="1"/>
  <c r="AS671" i="13" s="1"/>
  <c r="AR671" i="13" a="1"/>
  <c r="AR671" i="13" s="1"/>
  <c r="AQ671" i="13" a="1"/>
  <c r="AQ671" i="13" s="1"/>
  <c r="AP671" i="13"/>
  <c r="AP671" i="13" a="1"/>
  <c r="AO671" i="13" a="1"/>
  <c r="AO671" i="13" s="1"/>
  <c r="AN671" i="13" a="1"/>
  <c r="AN671" i="13" s="1"/>
  <c r="AM671" i="13" a="1"/>
  <c r="AM671" i="13" s="1"/>
  <c r="AL671" i="13" a="1"/>
  <c r="AL671" i="13" s="1"/>
  <c r="AK671" i="13" a="1"/>
  <c r="AK671" i="13" s="1"/>
  <c r="AJ671" i="13" a="1"/>
  <c r="AJ671" i="13" s="1"/>
  <c r="AI671" i="13" a="1"/>
  <c r="AI671" i="13" s="1"/>
  <c r="AH671" i="13" a="1"/>
  <c r="AH671" i="13" s="1"/>
  <c r="AG671" i="13" a="1"/>
  <c r="AG671" i="13" s="1"/>
  <c r="AF671" i="13" a="1"/>
  <c r="AF671" i="13" s="1"/>
  <c r="AE671" i="13" a="1"/>
  <c r="AE671" i="13" s="1"/>
  <c r="AD671" i="13" a="1"/>
  <c r="AD671" i="13" s="1"/>
  <c r="AC671" i="13" a="1"/>
  <c r="AC671" i="13" s="1"/>
  <c r="AB671" i="13" a="1"/>
  <c r="AB671" i="13" s="1"/>
  <c r="AA671" i="13" a="1"/>
  <c r="AA671" i="13" s="1"/>
  <c r="Z671" i="13" a="1"/>
  <c r="Z671" i="13" s="1"/>
  <c r="Y671" i="13" a="1"/>
  <c r="Y671" i="13" s="1"/>
  <c r="X671" i="13" a="1"/>
  <c r="X671" i="13" s="1"/>
  <c r="W671" i="13" a="1"/>
  <c r="W671" i="13" s="1"/>
  <c r="V671" i="13" a="1"/>
  <c r="V671" i="13" s="1"/>
  <c r="U671" i="13" a="1"/>
  <c r="U671" i="13" s="1"/>
  <c r="T671" i="13" a="1"/>
  <c r="T671" i="13" s="1"/>
  <c r="S671" i="13" a="1"/>
  <c r="S671" i="13" s="1"/>
  <c r="R671" i="13" a="1"/>
  <c r="R671" i="13" s="1"/>
  <c r="Q671" i="13" a="1"/>
  <c r="Q671" i="13" s="1"/>
  <c r="P671" i="13" a="1"/>
  <c r="P671" i="13" s="1"/>
  <c r="O671" i="13" a="1"/>
  <c r="O671" i="13" s="1"/>
  <c r="N671" i="13" a="1"/>
  <c r="N671" i="13" s="1"/>
  <c r="M671" i="13" a="1"/>
  <c r="M671" i="13" s="1"/>
  <c r="L671" i="13" a="1"/>
  <c r="L671" i="13" s="1"/>
  <c r="K671" i="13" a="1"/>
  <c r="K671" i="13" s="1"/>
  <c r="BQ670" i="13" a="1"/>
  <c r="BQ670" i="13" s="1"/>
  <c r="BP670" i="13"/>
  <c r="BP670" i="13" a="1"/>
  <c r="BO670" i="13" a="1"/>
  <c r="BO670" i="13" s="1"/>
  <c r="BN670" i="13" a="1"/>
  <c r="BN670" i="13" s="1"/>
  <c r="BM670" i="13" a="1"/>
  <c r="BM670" i="13" s="1"/>
  <c r="BL670" i="13" a="1"/>
  <c r="BL670" i="13" s="1"/>
  <c r="BK670" i="13" a="1"/>
  <c r="BK670" i="13" s="1"/>
  <c r="BJ670" i="13" a="1"/>
  <c r="BJ670" i="13" s="1"/>
  <c r="BI670" i="13" a="1"/>
  <c r="BI670" i="13" s="1"/>
  <c r="BH670" i="13" a="1"/>
  <c r="BH670" i="13" s="1"/>
  <c r="BG670" i="13" a="1"/>
  <c r="BG670" i="13" s="1"/>
  <c r="BF670" i="13" a="1"/>
  <c r="BF670" i="13" s="1"/>
  <c r="BE670" i="13" a="1"/>
  <c r="BE670" i="13" s="1"/>
  <c r="BD670" i="13" a="1"/>
  <c r="BD670" i="13" s="1"/>
  <c r="BC670" i="13" a="1"/>
  <c r="BC670" i="13" s="1"/>
  <c r="BB670" i="13"/>
  <c r="BB670" i="13" a="1"/>
  <c r="BA670" i="13" a="1"/>
  <c r="BA670" i="13" s="1"/>
  <c r="AZ670" i="13" a="1"/>
  <c r="AZ670" i="13" s="1"/>
  <c r="AY670" i="13" a="1"/>
  <c r="AY670" i="13" s="1"/>
  <c r="AX670" i="13" a="1"/>
  <c r="AX670" i="13" s="1"/>
  <c r="AW670" i="13" a="1"/>
  <c r="AW670" i="13" s="1"/>
  <c r="AV670" i="13" a="1"/>
  <c r="AV670" i="13" s="1"/>
  <c r="AU670" i="13" a="1"/>
  <c r="AU670" i="13" s="1"/>
  <c r="AT670" i="13" a="1"/>
  <c r="AT670" i="13" s="1"/>
  <c r="AS670" i="13" a="1"/>
  <c r="AS670" i="13" s="1"/>
  <c r="AR670" i="13" a="1"/>
  <c r="AR670" i="13" s="1"/>
  <c r="AQ670" i="13" a="1"/>
  <c r="AQ670" i="13" s="1"/>
  <c r="AP670" i="13" a="1"/>
  <c r="AP670" i="13" s="1"/>
  <c r="AO670" i="13" a="1"/>
  <c r="AO670" i="13" s="1"/>
  <c r="AN670" i="13"/>
  <c r="AN670" i="13" a="1"/>
  <c r="AM670" i="13" a="1"/>
  <c r="AM670" i="13" s="1"/>
  <c r="AL670" i="13" a="1"/>
  <c r="AL670" i="13" s="1"/>
  <c r="AK670" i="13" a="1"/>
  <c r="AK670" i="13" s="1"/>
  <c r="AJ670" i="13"/>
  <c r="AJ670" i="13" a="1"/>
  <c r="AI670" i="13" a="1"/>
  <c r="AI670" i="13" s="1"/>
  <c r="AH670" i="13" a="1"/>
  <c r="AH670" i="13" s="1"/>
  <c r="AG670" i="13" a="1"/>
  <c r="AG670" i="13" s="1"/>
  <c r="AF670" i="13" a="1"/>
  <c r="AF670" i="13" s="1"/>
  <c r="AE670" i="13" a="1"/>
  <c r="AE670" i="13" s="1"/>
  <c r="AD670" i="13" a="1"/>
  <c r="AD670" i="13" s="1"/>
  <c r="AC670" i="13" a="1"/>
  <c r="AC670" i="13" s="1"/>
  <c r="AB670" i="13" a="1"/>
  <c r="AB670" i="13" s="1"/>
  <c r="AA670" i="13" a="1"/>
  <c r="AA670" i="13" s="1"/>
  <c r="Z670" i="13" a="1"/>
  <c r="Z670" i="13" s="1"/>
  <c r="Y670" i="13" a="1"/>
  <c r="Y670" i="13" s="1"/>
  <c r="X670" i="13" a="1"/>
  <c r="X670" i="13" s="1"/>
  <c r="W670" i="13" a="1"/>
  <c r="W670" i="13" s="1"/>
  <c r="V670" i="13"/>
  <c r="V670" i="13" a="1"/>
  <c r="U670" i="13" a="1"/>
  <c r="U670" i="13" s="1"/>
  <c r="T670" i="13"/>
  <c r="T670" i="13" a="1"/>
  <c r="S670" i="13" a="1"/>
  <c r="S670" i="13" s="1"/>
  <c r="R670" i="13" a="1"/>
  <c r="R670" i="13" s="1"/>
  <c r="Q670" i="13" a="1"/>
  <c r="Q670" i="13" s="1"/>
  <c r="P670" i="13" a="1"/>
  <c r="P670" i="13" s="1"/>
  <c r="O670" i="13" a="1"/>
  <c r="O670" i="13" s="1"/>
  <c r="N670" i="13" a="1"/>
  <c r="N670" i="13" s="1"/>
  <c r="M670" i="13" a="1"/>
  <c r="M670" i="13" s="1"/>
  <c r="L670" i="13" a="1"/>
  <c r="L670" i="13" s="1"/>
  <c r="K670" i="13" a="1"/>
  <c r="K670" i="13" s="1"/>
  <c r="BQ669" i="13" a="1"/>
  <c r="BQ669" i="13" s="1"/>
  <c r="BP669" i="13" a="1"/>
  <c r="BP669" i="13" s="1"/>
  <c r="BO669" i="13" a="1"/>
  <c r="BO669" i="13" s="1"/>
  <c r="BN669" i="13"/>
  <c r="BN669" i="13" a="1"/>
  <c r="BM669" i="13" a="1"/>
  <c r="BM669" i="13" s="1"/>
  <c r="BL669" i="13" a="1"/>
  <c r="BL669" i="13" s="1"/>
  <c r="BK669" i="13" a="1"/>
  <c r="BK669" i="13" s="1"/>
  <c r="BJ669" i="13" a="1"/>
  <c r="BJ669" i="13" s="1"/>
  <c r="BI669" i="13" a="1"/>
  <c r="BI669" i="13" s="1"/>
  <c r="BH669" i="13" a="1"/>
  <c r="BH669" i="13" s="1"/>
  <c r="BG669" i="13" a="1"/>
  <c r="BG669" i="13" s="1"/>
  <c r="BF669" i="13" a="1"/>
  <c r="BF669" i="13" s="1"/>
  <c r="BE669" i="13" a="1"/>
  <c r="BE669" i="13" s="1"/>
  <c r="BD669" i="13" a="1"/>
  <c r="BD669" i="13" s="1"/>
  <c r="BC669" i="13" a="1"/>
  <c r="BC669" i="13" s="1"/>
  <c r="BB669" i="13" a="1"/>
  <c r="BB669" i="13" s="1"/>
  <c r="BA669" i="13" a="1"/>
  <c r="BA669" i="13" s="1"/>
  <c r="AZ669" i="13"/>
  <c r="AZ669" i="13" a="1"/>
  <c r="AY669" i="13" a="1"/>
  <c r="AY669" i="13" s="1"/>
  <c r="AX669" i="13" a="1"/>
  <c r="AX669" i="13" s="1"/>
  <c r="AW669" i="13" a="1"/>
  <c r="AW669" i="13" s="1"/>
  <c r="AV669" i="13" a="1"/>
  <c r="AV669" i="13" s="1"/>
  <c r="AU669" i="13" a="1"/>
  <c r="AU669" i="13" s="1"/>
  <c r="AT669" i="13" a="1"/>
  <c r="AT669" i="13" s="1"/>
  <c r="AS669" i="13" a="1"/>
  <c r="AS669" i="13" s="1"/>
  <c r="AR669" i="13" a="1"/>
  <c r="AR669" i="13" s="1"/>
  <c r="AQ669" i="13" a="1"/>
  <c r="AQ669" i="13" s="1"/>
  <c r="AP669" i="13" a="1"/>
  <c r="AP669" i="13" s="1"/>
  <c r="AO669" i="13" a="1"/>
  <c r="AO669" i="13" s="1"/>
  <c r="AN669" i="13" a="1"/>
  <c r="AN669" i="13" s="1"/>
  <c r="AM669" i="13" a="1"/>
  <c r="AM669" i="13" s="1"/>
  <c r="AL669" i="13"/>
  <c r="AL669" i="13" a="1"/>
  <c r="AK669" i="13" a="1"/>
  <c r="AK669" i="13" s="1"/>
  <c r="AJ669" i="13" a="1"/>
  <c r="AJ669" i="13" s="1"/>
  <c r="AI669" i="13" a="1"/>
  <c r="AI669" i="13" s="1"/>
  <c r="AH669" i="13"/>
  <c r="AH669" i="13" a="1"/>
  <c r="AG669" i="13" a="1"/>
  <c r="AG669" i="13" s="1"/>
  <c r="AF669" i="13" a="1"/>
  <c r="AF669" i="13" s="1"/>
  <c r="AE669" i="13" a="1"/>
  <c r="AE669" i="13" s="1"/>
  <c r="AD669" i="13" a="1"/>
  <c r="AD669" i="13" s="1"/>
  <c r="AC669" i="13" a="1"/>
  <c r="AC669" i="13" s="1"/>
  <c r="AB669" i="13" a="1"/>
  <c r="AB669" i="13" s="1"/>
  <c r="AA669" i="13" a="1"/>
  <c r="AA669" i="13" s="1"/>
  <c r="Z669" i="13" a="1"/>
  <c r="Z669" i="13" s="1"/>
  <c r="Y669" i="13" a="1"/>
  <c r="Y669" i="13" s="1"/>
  <c r="X669" i="13" a="1"/>
  <c r="X669" i="13" s="1"/>
  <c r="W669" i="13" a="1"/>
  <c r="W669" i="13" s="1"/>
  <c r="V669" i="13" a="1"/>
  <c r="V669" i="13" s="1"/>
  <c r="U669" i="13" a="1"/>
  <c r="U669" i="13" s="1"/>
  <c r="T669" i="13"/>
  <c r="T669" i="13" a="1"/>
  <c r="S669" i="13" a="1"/>
  <c r="S669" i="13" s="1"/>
  <c r="R669" i="13"/>
  <c r="R669" i="13" a="1"/>
  <c r="Q669" i="13" a="1"/>
  <c r="Q669" i="13" s="1"/>
  <c r="P669" i="13" a="1"/>
  <c r="P669" i="13" s="1"/>
  <c r="O669" i="13" a="1"/>
  <c r="O669" i="13" s="1"/>
  <c r="N669" i="13" a="1"/>
  <c r="N669" i="13" s="1"/>
  <c r="M669" i="13" a="1"/>
  <c r="M669" i="13" s="1"/>
  <c r="L669" i="13" a="1"/>
  <c r="L669" i="13" s="1"/>
  <c r="K669" i="13" a="1"/>
  <c r="K669" i="13" s="1"/>
  <c r="BQ668" i="13" a="1"/>
  <c r="BQ668" i="13" s="1"/>
  <c r="BP668" i="13" a="1"/>
  <c r="BP668" i="13" s="1"/>
  <c r="BO668" i="13" a="1"/>
  <c r="BO668" i="13" s="1"/>
  <c r="BN668" i="13"/>
  <c r="BN668" i="13" a="1"/>
  <c r="BM668" i="13" a="1"/>
  <c r="BM668" i="13" s="1"/>
  <c r="BL668" i="13"/>
  <c r="BL668" i="13" a="1"/>
  <c r="BK668" i="13" a="1"/>
  <c r="BK668" i="13" s="1"/>
  <c r="BJ668" i="13" a="1"/>
  <c r="BJ668" i="13" s="1"/>
  <c r="BI668" i="13" a="1"/>
  <c r="BI668" i="13" s="1"/>
  <c r="BH668" i="13" a="1"/>
  <c r="BH668" i="13" s="1"/>
  <c r="BG668" i="13" a="1"/>
  <c r="BG668" i="13" s="1"/>
  <c r="BF668" i="13" a="1"/>
  <c r="BF668" i="13" s="1"/>
  <c r="BE668" i="13" a="1"/>
  <c r="BE668" i="13" s="1"/>
  <c r="BD668" i="13" a="1"/>
  <c r="BD668" i="13" s="1"/>
  <c r="BC668" i="13" a="1"/>
  <c r="BC668" i="13" s="1"/>
  <c r="BB668" i="13" a="1"/>
  <c r="BB668" i="13" s="1"/>
  <c r="BA668" i="13" a="1"/>
  <c r="BA668" i="13" s="1"/>
  <c r="AZ668" i="13"/>
  <c r="AZ668" i="13" a="1"/>
  <c r="AY668" i="13" a="1"/>
  <c r="AY668" i="13" s="1"/>
  <c r="AX668" i="13"/>
  <c r="AX668" i="13" a="1"/>
  <c r="AW668" i="13" a="1"/>
  <c r="AW668" i="13" s="1"/>
  <c r="AV668" i="13" a="1"/>
  <c r="AV668" i="13" s="1"/>
  <c r="AU668" i="13" a="1"/>
  <c r="AU668" i="13" s="1"/>
  <c r="AT668" i="13" a="1"/>
  <c r="AT668" i="13" s="1"/>
  <c r="AS668" i="13" a="1"/>
  <c r="AS668" i="13" s="1"/>
  <c r="AR668" i="13" a="1"/>
  <c r="AR668" i="13" s="1"/>
  <c r="AQ668" i="13" a="1"/>
  <c r="AQ668" i="13" s="1"/>
  <c r="AP668" i="13" a="1"/>
  <c r="AP668" i="13" s="1"/>
  <c r="AO668" i="13" a="1"/>
  <c r="AO668" i="13" s="1"/>
  <c r="AN668" i="13" a="1"/>
  <c r="AN668" i="13" s="1"/>
  <c r="AM668" i="13" a="1"/>
  <c r="AM668" i="13" s="1"/>
  <c r="AL668" i="13" a="1"/>
  <c r="AL668" i="13" s="1"/>
  <c r="AK668" i="13" a="1"/>
  <c r="AK668" i="13" s="1"/>
  <c r="AJ668" i="13"/>
  <c r="AJ668" i="13" a="1"/>
  <c r="AI668" i="13" a="1"/>
  <c r="AI668" i="13" s="1"/>
  <c r="AH668" i="13" a="1"/>
  <c r="AH668" i="13" s="1"/>
  <c r="AG668" i="13" a="1"/>
  <c r="AG668" i="13" s="1"/>
  <c r="AF668" i="13" a="1"/>
  <c r="AF668" i="13" s="1"/>
  <c r="AE668" i="13" a="1"/>
  <c r="AE668" i="13" s="1"/>
  <c r="AD668" i="13" a="1"/>
  <c r="AD668" i="13" s="1"/>
  <c r="AC668" i="13" a="1"/>
  <c r="AC668" i="13" s="1"/>
  <c r="AB668" i="13" a="1"/>
  <c r="AB668" i="13" s="1"/>
  <c r="AA668" i="13" a="1"/>
  <c r="AA668" i="13" s="1"/>
  <c r="Z668" i="13" a="1"/>
  <c r="Z668" i="13" s="1"/>
  <c r="Y668" i="13" a="1"/>
  <c r="Y668" i="13" s="1"/>
  <c r="X668" i="13" a="1"/>
  <c r="X668" i="13" s="1"/>
  <c r="W668" i="13" a="1"/>
  <c r="W668" i="13" s="1"/>
  <c r="V668" i="13" a="1"/>
  <c r="V668" i="13" s="1"/>
  <c r="U668" i="13" a="1"/>
  <c r="U668" i="13" s="1"/>
  <c r="T668" i="13" a="1"/>
  <c r="T668" i="13" s="1"/>
  <c r="S668" i="13" a="1"/>
  <c r="S668" i="13" s="1"/>
  <c r="R668" i="13"/>
  <c r="R668" i="13" a="1"/>
  <c r="Q668" i="13" a="1"/>
  <c r="Q668" i="13" s="1"/>
  <c r="P668" i="13" a="1"/>
  <c r="P668" i="13" s="1"/>
  <c r="O668" i="13" a="1"/>
  <c r="O668" i="13" s="1"/>
  <c r="N668" i="13" a="1"/>
  <c r="N668" i="13" s="1"/>
  <c r="M668" i="13" a="1"/>
  <c r="M668" i="13" s="1"/>
  <c r="L668" i="13" a="1"/>
  <c r="L668" i="13" s="1"/>
  <c r="K668" i="13" a="1"/>
  <c r="K668" i="13" s="1"/>
  <c r="BQ667" i="13" a="1"/>
  <c r="BQ667" i="13" s="1"/>
  <c r="BP667" i="13" a="1"/>
  <c r="BP667" i="13" s="1"/>
  <c r="BO667" i="13" a="1"/>
  <c r="BO667" i="13" s="1"/>
  <c r="BN667" i="13" a="1"/>
  <c r="BN667" i="13" s="1"/>
  <c r="BM667" i="13" a="1"/>
  <c r="BM667" i="13" s="1"/>
  <c r="BL667" i="13" a="1"/>
  <c r="BL667" i="13" s="1"/>
  <c r="BK667" i="13" a="1"/>
  <c r="BK667" i="13" s="1"/>
  <c r="BJ667" i="13" a="1"/>
  <c r="BJ667" i="13" s="1"/>
  <c r="BI667" i="13" a="1"/>
  <c r="BI667" i="13" s="1"/>
  <c r="BH667" i="13" a="1"/>
  <c r="BH667" i="13" s="1"/>
  <c r="BG667" i="13" a="1"/>
  <c r="BG667" i="13" s="1"/>
  <c r="BF667" i="13" a="1"/>
  <c r="BF667" i="13" s="1"/>
  <c r="BE667" i="13" a="1"/>
  <c r="BE667" i="13" s="1"/>
  <c r="BD667" i="13" a="1"/>
  <c r="BD667" i="13" s="1"/>
  <c r="BC667" i="13" a="1"/>
  <c r="BC667" i="13" s="1"/>
  <c r="BB667" i="13" a="1"/>
  <c r="BB667" i="13" s="1"/>
  <c r="BA667" i="13" a="1"/>
  <c r="BA667" i="13" s="1"/>
  <c r="AZ667" i="13" a="1"/>
  <c r="AZ667" i="13" s="1"/>
  <c r="AY667" i="13" a="1"/>
  <c r="AY667" i="13" s="1"/>
  <c r="AX667" i="13" a="1"/>
  <c r="AX667" i="13" s="1"/>
  <c r="AW667" i="13" a="1"/>
  <c r="AW667" i="13" s="1"/>
  <c r="AV667" i="13" a="1"/>
  <c r="AV667" i="13" s="1"/>
  <c r="AU667" i="13" a="1"/>
  <c r="AU667" i="13" s="1"/>
  <c r="AT667" i="13" a="1"/>
  <c r="AT667" i="13" s="1"/>
  <c r="AS667" i="13" a="1"/>
  <c r="AS667" i="13" s="1"/>
  <c r="AR667" i="13" a="1"/>
  <c r="AR667" i="13" s="1"/>
  <c r="AQ667" i="13" a="1"/>
  <c r="AQ667" i="13" s="1"/>
  <c r="AP667" i="13" a="1"/>
  <c r="AP667" i="13" s="1"/>
  <c r="AO667" i="13" a="1"/>
  <c r="AO667" i="13" s="1"/>
  <c r="AN667" i="13" a="1"/>
  <c r="AN667" i="13" s="1"/>
  <c r="AM667" i="13" a="1"/>
  <c r="AM667" i="13" s="1"/>
  <c r="AL667" i="13" a="1"/>
  <c r="AL667" i="13" s="1"/>
  <c r="AK667" i="13" a="1"/>
  <c r="AK667" i="13" s="1"/>
  <c r="AJ667" i="13" a="1"/>
  <c r="AJ667" i="13" s="1"/>
  <c r="AI667" i="13" a="1"/>
  <c r="AI667" i="13" s="1"/>
  <c r="AH667" i="13" a="1"/>
  <c r="AH667" i="13" s="1"/>
  <c r="AG667" i="13" a="1"/>
  <c r="AG667" i="13" s="1"/>
  <c r="AF667" i="13" a="1"/>
  <c r="AF667" i="13" s="1"/>
  <c r="AE667" i="13" a="1"/>
  <c r="AE667" i="13" s="1"/>
  <c r="AD667" i="13"/>
  <c r="AD667" i="13" a="1"/>
  <c r="AC667" i="13" a="1"/>
  <c r="AC667" i="13" s="1"/>
  <c r="AB667" i="13" a="1"/>
  <c r="AB667" i="13" s="1"/>
  <c r="AA667" i="13" a="1"/>
  <c r="AA667" i="13" s="1"/>
  <c r="Z667" i="13" a="1"/>
  <c r="Z667" i="13" s="1"/>
  <c r="Y667" i="13" a="1"/>
  <c r="Y667" i="13" s="1"/>
  <c r="X667" i="13" a="1"/>
  <c r="X667" i="13" s="1"/>
  <c r="W667" i="13" a="1"/>
  <c r="W667" i="13" s="1"/>
  <c r="V667" i="13" a="1"/>
  <c r="V667" i="13" s="1"/>
  <c r="U667" i="13" a="1"/>
  <c r="U667" i="13" s="1"/>
  <c r="T667" i="13" a="1"/>
  <c r="T667" i="13" s="1"/>
  <c r="S667" i="13" a="1"/>
  <c r="S667" i="13" s="1"/>
  <c r="R667" i="13" a="1"/>
  <c r="R667" i="13" s="1"/>
  <c r="Q667" i="13" a="1"/>
  <c r="Q667" i="13" s="1"/>
  <c r="P667" i="13"/>
  <c r="P667" i="13" a="1"/>
  <c r="O667" i="13" a="1"/>
  <c r="O667" i="13" s="1"/>
  <c r="N667" i="13" a="1"/>
  <c r="N667" i="13" s="1"/>
  <c r="M667" i="13" a="1"/>
  <c r="M667" i="13" s="1"/>
  <c r="L667" i="13" a="1"/>
  <c r="L667" i="13" s="1"/>
  <c r="K667" i="13" a="1"/>
  <c r="K667" i="13" s="1"/>
  <c r="BQ666" i="13" a="1"/>
  <c r="BQ666" i="13" s="1"/>
  <c r="BP666" i="13" a="1"/>
  <c r="BP666" i="13" s="1"/>
  <c r="BO666" i="13" a="1"/>
  <c r="BO666" i="13" s="1"/>
  <c r="BN666" i="13" a="1"/>
  <c r="BN666" i="13" s="1"/>
  <c r="BM666" i="13" a="1"/>
  <c r="BM666" i="13" s="1"/>
  <c r="BL666" i="13" a="1"/>
  <c r="BL666" i="13" s="1"/>
  <c r="BK666" i="13" a="1"/>
  <c r="BK666" i="13" s="1"/>
  <c r="BJ666" i="13"/>
  <c r="BJ666" i="13" a="1"/>
  <c r="BI666" i="13" a="1"/>
  <c r="BI666" i="13" s="1"/>
  <c r="BH666" i="13" a="1"/>
  <c r="BH666" i="13" s="1"/>
  <c r="BG666" i="13" a="1"/>
  <c r="BG666" i="13" s="1"/>
  <c r="BF666" i="13" a="1"/>
  <c r="BF666" i="13" s="1"/>
  <c r="BE666" i="13" a="1"/>
  <c r="BE666" i="13" s="1"/>
  <c r="BD666" i="13" a="1"/>
  <c r="BD666" i="13" s="1"/>
  <c r="BC666" i="13" a="1"/>
  <c r="BC666" i="13" s="1"/>
  <c r="BB666" i="13" a="1"/>
  <c r="BB666" i="13" s="1"/>
  <c r="BA666" i="13" a="1"/>
  <c r="BA666" i="13" s="1"/>
  <c r="AZ666" i="13" a="1"/>
  <c r="AZ666" i="13" s="1"/>
  <c r="AY666" i="13" a="1"/>
  <c r="AY666" i="13" s="1"/>
  <c r="AX666" i="13" a="1"/>
  <c r="AX666" i="13" s="1"/>
  <c r="AW666" i="13" a="1"/>
  <c r="AW666" i="13" s="1"/>
  <c r="AV666" i="13"/>
  <c r="AV666" i="13" a="1"/>
  <c r="AU666" i="13" a="1"/>
  <c r="AU666" i="13" s="1"/>
  <c r="AT666" i="13" a="1"/>
  <c r="AT666" i="13" s="1"/>
  <c r="AS666" i="13" a="1"/>
  <c r="AS666" i="13" s="1"/>
  <c r="AR666" i="13" a="1"/>
  <c r="AR666" i="13" s="1"/>
  <c r="AQ666" i="13" a="1"/>
  <c r="AQ666" i="13" s="1"/>
  <c r="AP666" i="13" a="1"/>
  <c r="AP666" i="13" s="1"/>
  <c r="AO666" i="13" a="1"/>
  <c r="AO666" i="13" s="1"/>
  <c r="AN666" i="13" a="1"/>
  <c r="AN666" i="13" s="1"/>
  <c r="AM666" i="13" a="1"/>
  <c r="AM666" i="13" s="1"/>
  <c r="AL666" i="13" a="1"/>
  <c r="AL666" i="13" s="1"/>
  <c r="AK666" i="13" a="1"/>
  <c r="AK666" i="13" s="1"/>
  <c r="AJ666" i="13" a="1"/>
  <c r="AJ666" i="13" s="1"/>
  <c r="AI666" i="13" a="1"/>
  <c r="AI666" i="13" s="1"/>
  <c r="AH666" i="13" a="1"/>
  <c r="AH666" i="13" s="1"/>
  <c r="AG666" i="13" a="1"/>
  <c r="AG666" i="13" s="1"/>
  <c r="AF666" i="13" a="1"/>
  <c r="AF666" i="13" s="1"/>
  <c r="AE666" i="13" a="1"/>
  <c r="AE666" i="13" s="1"/>
  <c r="AD666" i="13" a="1"/>
  <c r="AD666" i="13" s="1"/>
  <c r="AC666" i="13" a="1"/>
  <c r="AC666" i="13" s="1"/>
  <c r="AB666" i="13" a="1"/>
  <c r="AB666" i="13" s="1"/>
  <c r="AA666" i="13" a="1"/>
  <c r="AA666" i="13" s="1"/>
  <c r="Z666" i="13" a="1"/>
  <c r="Z666" i="13" s="1"/>
  <c r="Y666" i="13" a="1"/>
  <c r="Y666" i="13" s="1"/>
  <c r="X666" i="13" a="1"/>
  <c r="X666" i="13" s="1"/>
  <c r="W666" i="13" a="1"/>
  <c r="W666" i="13" s="1"/>
  <c r="V666" i="13" a="1"/>
  <c r="V666" i="13" s="1"/>
  <c r="U666" i="13" a="1"/>
  <c r="U666" i="13" s="1"/>
  <c r="T666" i="13" a="1"/>
  <c r="T666" i="13" s="1"/>
  <c r="S666" i="13" a="1"/>
  <c r="S666" i="13" s="1"/>
  <c r="R666" i="13" a="1"/>
  <c r="R666" i="13" s="1"/>
  <c r="Q666" i="13" a="1"/>
  <c r="Q666" i="13" s="1"/>
  <c r="P666" i="13" a="1"/>
  <c r="P666" i="13" s="1"/>
  <c r="O666" i="13" a="1"/>
  <c r="O666" i="13" s="1"/>
  <c r="N666" i="13" a="1"/>
  <c r="N666" i="13" s="1"/>
  <c r="M666" i="13" a="1"/>
  <c r="M666" i="13" s="1"/>
  <c r="L666" i="13" a="1"/>
  <c r="L666" i="13" s="1"/>
  <c r="K666" i="13" a="1"/>
  <c r="K666" i="13" s="1"/>
  <c r="BQ665" i="13" a="1"/>
  <c r="BQ665" i="13" s="1"/>
  <c r="BP665" i="13" a="1"/>
  <c r="BP665" i="13" s="1"/>
  <c r="BO665" i="13" a="1"/>
  <c r="BO665" i="13" s="1"/>
  <c r="BN665" i="13" a="1"/>
  <c r="BN665" i="13" s="1"/>
  <c r="BM665" i="13" a="1"/>
  <c r="BM665" i="13" s="1"/>
  <c r="BL665" i="13" a="1"/>
  <c r="BL665" i="13" s="1"/>
  <c r="BK665" i="13" a="1"/>
  <c r="BK665" i="13" s="1"/>
  <c r="BJ665" i="13" a="1"/>
  <c r="BJ665" i="13" s="1"/>
  <c r="BI665" i="13" a="1"/>
  <c r="BI665" i="13" s="1"/>
  <c r="BH665" i="13" a="1"/>
  <c r="BH665" i="13" s="1"/>
  <c r="BG665" i="13" a="1"/>
  <c r="BG665" i="13" s="1"/>
  <c r="BF665" i="13" a="1"/>
  <c r="BF665" i="13" s="1"/>
  <c r="BE665" i="13" a="1"/>
  <c r="BE665" i="13" s="1"/>
  <c r="BD665" i="13" a="1"/>
  <c r="BD665" i="13" s="1"/>
  <c r="BC665" i="13" a="1"/>
  <c r="BC665" i="13" s="1"/>
  <c r="BB665" i="13" a="1"/>
  <c r="BB665" i="13" s="1"/>
  <c r="BA665" i="13" a="1"/>
  <c r="BA665" i="13" s="1"/>
  <c r="AZ665" i="13" a="1"/>
  <c r="AZ665" i="13" s="1"/>
  <c r="AY665" i="13" a="1"/>
  <c r="AY665" i="13" s="1"/>
  <c r="AX665" i="13" a="1"/>
  <c r="AX665" i="13" s="1"/>
  <c r="AW665" i="13" a="1"/>
  <c r="AW665" i="13" s="1"/>
  <c r="AV665" i="13" a="1"/>
  <c r="AV665" i="13" s="1"/>
  <c r="AU665" i="13" a="1"/>
  <c r="AU665" i="13" s="1"/>
  <c r="AT665" i="13" a="1"/>
  <c r="AT665" i="13" s="1"/>
  <c r="AS665" i="13" a="1"/>
  <c r="AS665" i="13" s="1"/>
  <c r="AR665" i="13" a="1"/>
  <c r="AR665" i="13" s="1"/>
  <c r="AQ665" i="13" a="1"/>
  <c r="AQ665" i="13" s="1"/>
  <c r="AP665" i="13"/>
  <c r="AP665" i="13" a="1"/>
  <c r="AO665" i="13" a="1"/>
  <c r="AO665" i="13" s="1"/>
  <c r="AN665" i="13" a="1"/>
  <c r="AN665" i="13" s="1"/>
  <c r="AM665" i="13" a="1"/>
  <c r="AM665" i="13" s="1"/>
  <c r="AL665" i="13" a="1"/>
  <c r="AL665" i="13" s="1"/>
  <c r="AK665" i="13" a="1"/>
  <c r="AK665" i="13" s="1"/>
  <c r="AJ665" i="13" a="1"/>
  <c r="AJ665" i="13" s="1"/>
  <c r="AI665" i="13" a="1"/>
  <c r="AI665" i="13" s="1"/>
  <c r="AH665" i="13" a="1"/>
  <c r="AH665" i="13" s="1"/>
  <c r="AG665" i="13" a="1"/>
  <c r="AG665" i="13" s="1"/>
  <c r="AF665" i="13" a="1"/>
  <c r="AF665" i="13" s="1"/>
  <c r="AE665" i="13" a="1"/>
  <c r="AE665" i="13" s="1"/>
  <c r="AD665" i="13" a="1"/>
  <c r="AD665" i="13" s="1"/>
  <c r="AC665" i="13" a="1"/>
  <c r="AC665" i="13" s="1"/>
  <c r="AB665" i="13"/>
  <c r="AB665" i="13" a="1"/>
  <c r="AA665" i="13" a="1"/>
  <c r="AA665" i="13" s="1"/>
  <c r="Z665" i="13" a="1"/>
  <c r="Z665" i="13" s="1"/>
  <c r="Y665" i="13" a="1"/>
  <c r="Y665" i="13" s="1"/>
  <c r="X665" i="13" a="1"/>
  <c r="X665" i="13" s="1"/>
  <c r="W665" i="13" a="1"/>
  <c r="W665" i="13" s="1"/>
  <c r="V665" i="13" a="1"/>
  <c r="V665" i="13" s="1"/>
  <c r="U665" i="13" a="1"/>
  <c r="U665" i="13" s="1"/>
  <c r="T665" i="13" a="1"/>
  <c r="T665" i="13" s="1"/>
  <c r="S665" i="13" a="1"/>
  <c r="S665" i="13" s="1"/>
  <c r="R665" i="13" a="1"/>
  <c r="R665" i="13" s="1"/>
  <c r="Q665" i="13" a="1"/>
  <c r="Q665" i="13" s="1"/>
  <c r="P665" i="13" a="1"/>
  <c r="P665" i="13" s="1"/>
  <c r="O665" i="13" a="1"/>
  <c r="O665" i="13" s="1"/>
  <c r="N665" i="13"/>
  <c r="N665" i="13" a="1"/>
  <c r="M665" i="13" a="1"/>
  <c r="M665" i="13" s="1"/>
  <c r="L665" i="13" a="1"/>
  <c r="L665" i="13" s="1"/>
  <c r="K665" i="13" a="1"/>
  <c r="K665" i="13" s="1"/>
  <c r="BQ664" i="13" a="1"/>
  <c r="BQ664" i="13" s="1"/>
  <c r="BP664" i="13" a="1"/>
  <c r="BP664" i="13" s="1"/>
  <c r="BO664" i="13" a="1"/>
  <c r="BO664" i="13" s="1"/>
  <c r="BN664" i="13" a="1"/>
  <c r="BN664" i="13" s="1"/>
  <c r="BM664" i="13" a="1"/>
  <c r="BM664" i="13" s="1"/>
  <c r="BL664" i="13" a="1"/>
  <c r="BL664" i="13" s="1"/>
  <c r="BK664" i="13" a="1"/>
  <c r="BK664" i="13" s="1"/>
  <c r="BJ664" i="13" a="1"/>
  <c r="BJ664" i="13" s="1"/>
  <c r="BI664" i="13" a="1"/>
  <c r="BI664" i="13" s="1"/>
  <c r="BH664" i="13" a="1"/>
  <c r="BH664" i="13" s="1"/>
  <c r="BG664" i="13" a="1"/>
  <c r="BG664" i="13" s="1"/>
  <c r="BF664" i="13" a="1"/>
  <c r="BF664" i="13" s="1"/>
  <c r="BE664" i="13" a="1"/>
  <c r="BE664" i="13" s="1"/>
  <c r="BD664" i="13" a="1"/>
  <c r="BD664" i="13" s="1"/>
  <c r="BC664" i="13" a="1"/>
  <c r="BC664" i="13" s="1"/>
  <c r="BB664" i="13" a="1"/>
  <c r="BB664" i="13" s="1"/>
  <c r="BA664" i="13" a="1"/>
  <c r="BA664" i="13" s="1"/>
  <c r="AZ664" i="13" a="1"/>
  <c r="AZ664" i="13" s="1"/>
  <c r="AY664" i="13" a="1"/>
  <c r="AY664" i="13" s="1"/>
  <c r="AX664" i="13" a="1"/>
  <c r="AX664" i="13" s="1"/>
  <c r="AW664" i="13" a="1"/>
  <c r="AW664" i="13" s="1"/>
  <c r="AV664" i="13" a="1"/>
  <c r="AV664" i="13" s="1"/>
  <c r="AU664" i="13" a="1"/>
  <c r="AU664" i="13" s="1"/>
  <c r="AT664" i="13" a="1"/>
  <c r="AT664" i="13" s="1"/>
  <c r="AS664" i="13" a="1"/>
  <c r="AS664" i="13" s="1"/>
  <c r="AR664" i="13" a="1"/>
  <c r="AR664" i="13" s="1"/>
  <c r="AQ664" i="13" a="1"/>
  <c r="AQ664" i="13" s="1"/>
  <c r="AP664" i="13" a="1"/>
  <c r="AP664" i="13" s="1"/>
  <c r="AO664" i="13" a="1"/>
  <c r="AO664" i="13" s="1"/>
  <c r="AN664" i="13"/>
  <c r="AN664" i="13" a="1"/>
  <c r="AM664" i="13" a="1"/>
  <c r="AM664" i="13" s="1"/>
  <c r="AL664" i="13" a="1"/>
  <c r="AL664" i="13" s="1"/>
  <c r="AK664" i="13" a="1"/>
  <c r="AK664" i="13" s="1"/>
  <c r="AJ664" i="13" a="1"/>
  <c r="AJ664" i="13" s="1"/>
  <c r="AI664" i="13" a="1"/>
  <c r="AI664" i="13" s="1"/>
  <c r="AH664" i="13" a="1"/>
  <c r="AH664" i="13" s="1"/>
  <c r="AG664" i="13" a="1"/>
  <c r="AG664" i="13" s="1"/>
  <c r="AF664" i="13" a="1"/>
  <c r="AF664" i="13" s="1"/>
  <c r="AE664" i="13" a="1"/>
  <c r="AE664" i="13" s="1"/>
  <c r="AD664" i="13" a="1"/>
  <c r="AD664" i="13" s="1"/>
  <c r="AC664" i="13" a="1"/>
  <c r="AC664" i="13" s="1"/>
  <c r="AB664" i="13" a="1"/>
  <c r="AB664" i="13" s="1"/>
  <c r="AA664" i="13" a="1"/>
  <c r="AA664" i="13" s="1"/>
  <c r="Z664" i="13"/>
  <c r="Z664" i="13" a="1"/>
  <c r="Y664" i="13" a="1"/>
  <c r="Y664" i="13" s="1"/>
  <c r="X664" i="13" a="1"/>
  <c r="X664" i="13" s="1"/>
  <c r="W664" i="13" a="1"/>
  <c r="W664" i="13" s="1"/>
  <c r="V664" i="13" a="1"/>
  <c r="V664" i="13" s="1"/>
  <c r="U664" i="13" a="1"/>
  <c r="U664" i="13" s="1"/>
  <c r="T664" i="13" a="1"/>
  <c r="T664" i="13" s="1"/>
  <c r="S664" i="13" a="1"/>
  <c r="S664" i="13" s="1"/>
  <c r="R664" i="13" a="1"/>
  <c r="R664" i="13" s="1"/>
  <c r="Q664" i="13" a="1"/>
  <c r="Q664" i="13" s="1"/>
  <c r="P664" i="13" a="1"/>
  <c r="P664" i="13" s="1"/>
  <c r="O664" i="13" a="1"/>
  <c r="O664" i="13" s="1"/>
  <c r="N664" i="13" a="1"/>
  <c r="N664" i="13" s="1"/>
  <c r="M664" i="13" a="1"/>
  <c r="M664" i="13" s="1"/>
  <c r="L664" i="13"/>
  <c r="L664" i="13" a="1"/>
  <c r="K664" i="13" a="1"/>
  <c r="K664" i="13" s="1"/>
  <c r="BQ663" i="13" a="1"/>
  <c r="BQ663" i="13" s="1"/>
  <c r="BP663" i="13" a="1"/>
  <c r="BP663" i="13" s="1"/>
  <c r="BO663" i="13" a="1"/>
  <c r="BO663" i="13" s="1"/>
  <c r="BN663" i="13" a="1"/>
  <c r="BN663" i="13" s="1"/>
  <c r="BM663" i="13" a="1"/>
  <c r="BM663" i="13" s="1"/>
  <c r="BL663" i="13" a="1"/>
  <c r="BL663" i="13" s="1"/>
  <c r="BK663" i="13" a="1"/>
  <c r="BK663" i="13" s="1"/>
  <c r="BJ663" i="13" a="1"/>
  <c r="BJ663" i="13" s="1"/>
  <c r="BI663" i="13" a="1"/>
  <c r="BI663" i="13" s="1"/>
  <c r="BH663" i="13" a="1"/>
  <c r="BH663" i="13" s="1"/>
  <c r="BG663" i="13" a="1"/>
  <c r="BG663" i="13" s="1"/>
  <c r="BF663" i="13"/>
  <c r="BF663" i="13" a="1"/>
  <c r="BE663" i="13" a="1"/>
  <c r="BE663" i="13" s="1"/>
  <c r="BD663" i="13"/>
  <c r="BD663" i="13" a="1"/>
  <c r="BC663" i="13" a="1"/>
  <c r="BC663" i="13" s="1"/>
  <c r="BB663" i="13" a="1"/>
  <c r="BB663" i="13" s="1"/>
  <c r="BA663" i="13" a="1"/>
  <c r="BA663" i="13" s="1"/>
  <c r="AZ663" i="13" a="1"/>
  <c r="AZ663" i="13" s="1"/>
  <c r="AY663" i="13" a="1"/>
  <c r="AY663" i="13" s="1"/>
  <c r="AX663" i="13" a="1"/>
  <c r="AX663" i="13" s="1"/>
  <c r="AW663" i="13" a="1"/>
  <c r="AW663" i="13" s="1"/>
  <c r="AV663" i="13" a="1"/>
  <c r="AV663" i="13" s="1"/>
  <c r="AU663" i="13" a="1"/>
  <c r="AU663" i="13" s="1"/>
  <c r="AT663" i="13" a="1"/>
  <c r="AT663" i="13" s="1"/>
  <c r="AS663" i="13" a="1"/>
  <c r="AS663" i="13" s="1"/>
  <c r="AR663" i="13" a="1"/>
  <c r="AR663" i="13" s="1"/>
  <c r="AQ663" i="13" a="1"/>
  <c r="AQ663" i="13" s="1"/>
  <c r="AP663" i="13"/>
  <c r="AP663" i="13" a="1"/>
  <c r="AO663" i="13" a="1"/>
  <c r="AO663" i="13" s="1"/>
  <c r="AN663" i="13" a="1"/>
  <c r="AN663" i="13" s="1"/>
  <c r="AM663" i="13" a="1"/>
  <c r="AM663" i="13" s="1"/>
  <c r="AL663" i="13" a="1"/>
  <c r="AL663" i="13" s="1"/>
  <c r="AK663" i="13" a="1"/>
  <c r="AK663" i="13" s="1"/>
  <c r="AJ663" i="13" a="1"/>
  <c r="AJ663" i="13" s="1"/>
  <c r="AI663" i="13" a="1"/>
  <c r="AI663" i="13" s="1"/>
  <c r="AH663" i="13" a="1"/>
  <c r="AH663" i="13" s="1"/>
  <c r="AG663" i="13" a="1"/>
  <c r="AG663" i="13" s="1"/>
  <c r="AF663" i="13" a="1"/>
  <c r="AF663" i="13" s="1"/>
  <c r="AE663" i="13" a="1"/>
  <c r="AE663" i="13" s="1"/>
  <c r="AD663" i="13" a="1"/>
  <c r="AD663" i="13" s="1"/>
  <c r="AC663" i="13" a="1"/>
  <c r="AC663" i="13" s="1"/>
  <c r="AB663" i="13" a="1"/>
  <c r="AB663" i="13" s="1"/>
  <c r="AA663" i="13" a="1"/>
  <c r="AA663" i="13" s="1"/>
  <c r="Z663" i="13" a="1"/>
  <c r="Z663" i="13" s="1"/>
  <c r="Y663" i="13" a="1"/>
  <c r="Y663" i="13" s="1"/>
  <c r="X663" i="13" a="1"/>
  <c r="X663" i="13" s="1"/>
  <c r="W663" i="13" a="1"/>
  <c r="W663" i="13" s="1"/>
  <c r="V663" i="13" a="1"/>
  <c r="V663" i="13" s="1"/>
  <c r="U663" i="13" a="1"/>
  <c r="U663" i="13" s="1"/>
  <c r="T663" i="13" a="1"/>
  <c r="T663" i="13" s="1"/>
  <c r="S663" i="13" a="1"/>
  <c r="S663" i="13" s="1"/>
  <c r="R663" i="13" a="1"/>
  <c r="R663" i="13" s="1"/>
  <c r="Q663" i="13" a="1"/>
  <c r="Q663" i="13" s="1"/>
  <c r="P663" i="13" a="1"/>
  <c r="P663" i="13" s="1"/>
  <c r="O663" i="13" a="1"/>
  <c r="O663" i="13" s="1"/>
  <c r="N663" i="13" a="1"/>
  <c r="N663" i="13" s="1"/>
  <c r="M663" i="13" a="1"/>
  <c r="M663" i="13" s="1"/>
  <c r="L663" i="13" a="1"/>
  <c r="L663" i="13" s="1"/>
  <c r="K663" i="13" a="1"/>
  <c r="K663" i="13" s="1"/>
  <c r="BQ662" i="13" a="1"/>
  <c r="BQ662" i="13" s="1"/>
  <c r="BP662" i="13"/>
  <c r="BP662" i="13" a="1"/>
  <c r="BO662" i="13" a="1"/>
  <c r="BO662" i="13" s="1"/>
  <c r="BN662" i="13" a="1"/>
  <c r="BN662" i="13" s="1"/>
  <c r="BM662" i="13" a="1"/>
  <c r="BM662" i="13" s="1"/>
  <c r="BL662" i="13" a="1"/>
  <c r="BL662" i="13" s="1"/>
  <c r="BK662" i="13" a="1"/>
  <c r="BK662" i="13" s="1"/>
  <c r="BJ662" i="13" a="1"/>
  <c r="BJ662" i="13" s="1"/>
  <c r="BI662" i="13" a="1"/>
  <c r="BI662" i="13" s="1"/>
  <c r="BH662" i="13" a="1"/>
  <c r="BH662" i="13" s="1"/>
  <c r="BG662" i="13" a="1"/>
  <c r="BG662" i="13" s="1"/>
  <c r="BF662" i="13" a="1"/>
  <c r="BF662" i="13" s="1"/>
  <c r="BE662" i="13" a="1"/>
  <c r="BE662" i="13" s="1"/>
  <c r="BD662" i="13" a="1"/>
  <c r="BD662" i="13" s="1"/>
  <c r="BC662" i="13" a="1"/>
  <c r="BC662" i="13" s="1"/>
  <c r="BB662" i="13"/>
  <c r="BB662" i="13" a="1"/>
  <c r="BA662" i="13" a="1"/>
  <c r="BA662" i="13" s="1"/>
  <c r="AZ662" i="13"/>
  <c r="AZ662" i="13" a="1"/>
  <c r="AY662" i="13" a="1"/>
  <c r="AY662" i="13" s="1"/>
  <c r="AX662" i="13" a="1"/>
  <c r="AX662" i="13" s="1"/>
  <c r="AW662" i="13" a="1"/>
  <c r="AW662" i="13" s="1"/>
  <c r="AV662" i="13" a="1"/>
  <c r="AV662" i="13" s="1"/>
  <c r="AU662" i="13" a="1"/>
  <c r="AU662" i="13" s="1"/>
  <c r="AT662" i="13" a="1"/>
  <c r="AT662" i="13" s="1"/>
  <c r="AS662" i="13" a="1"/>
  <c r="AS662" i="13" s="1"/>
  <c r="AR662" i="13" a="1"/>
  <c r="AR662" i="13" s="1"/>
  <c r="AQ662" i="13" a="1"/>
  <c r="AQ662" i="13" s="1"/>
  <c r="AP662" i="13" a="1"/>
  <c r="AP662" i="13" s="1"/>
  <c r="AO662" i="13" a="1"/>
  <c r="AO662" i="13" s="1"/>
  <c r="AN662" i="13"/>
  <c r="AN662" i="13" a="1"/>
  <c r="AM662" i="13" a="1"/>
  <c r="AM662" i="13" s="1"/>
  <c r="AL662" i="13"/>
  <c r="AL662" i="13" a="1"/>
  <c r="AK662" i="13" a="1"/>
  <c r="AK662" i="13" s="1"/>
  <c r="AJ662" i="13"/>
  <c r="AJ662" i="13" a="1"/>
  <c r="AI662" i="13" a="1"/>
  <c r="AI662" i="13" s="1"/>
  <c r="AH662" i="13" a="1"/>
  <c r="AH662" i="13" s="1"/>
  <c r="AG662" i="13" a="1"/>
  <c r="AG662" i="13" s="1"/>
  <c r="AF662" i="13" a="1"/>
  <c r="AF662" i="13" s="1"/>
  <c r="AE662" i="13" a="1"/>
  <c r="AE662" i="13" s="1"/>
  <c r="AD662" i="13" a="1"/>
  <c r="AD662" i="13" s="1"/>
  <c r="AC662" i="13" a="1"/>
  <c r="AC662" i="13" s="1"/>
  <c r="AB662" i="13" a="1"/>
  <c r="AB662" i="13" s="1"/>
  <c r="AA662" i="13" a="1"/>
  <c r="AA662" i="13" s="1"/>
  <c r="Z662" i="13" a="1"/>
  <c r="Z662" i="13" s="1"/>
  <c r="Y662" i="13" a="1"/>
  <c r="Y662" i="13" s="1"/>
  <c r="X662" i="13"/>
  <c r="X662" i="13" a="1"/>
  <c r="W662" i="13" a="1"/>
  <c r="W662" i="13" s="1"/>
  <c r="V662" i="13"/>
  <c r="V662" i="13" a="1"/>
  <c r="U662" i="13" a="1"/>
  <c r="U662" i="13" s="1"/>
  <c r="T662" i="13"/>
  <c r="T662" i="13" a="1"/>
  <c r="S662" i="13" a="1"/>
  <c r="S662" i="13" s="1"/>
  <c r="R662" i="13" a="1"/>
  <c r="R662" i="13" s="1"/>
  <c r="Q662" i="13" a="1"/>
  <c r="Q662" i="13" s="1"/>
  <c r="P662" i="13" a="1"/>
  <c r="P662" i="13" s="1"/>
  <c r="O662" i="13" a="1"/>
  <c r="O662" i="13" s="1"/>
  <c r="N662" i="13" a="1"/>
  <c r="N662" i="13" s="1"/>
  <c r="M662" i="13" a="1"/>
  <c r="M662" i="13" s="1"/>
  <c r="L662" i="13" a="1"/>
  <c r="L662" i="13" s="1"/>
  <c r="K662" i="13" a="1"/>
  <c r="K662" i="13" s="1"/>
  <c r="BQ661" i="13" a="1"/>
  <c r="BQ661" i="13" s="1"/>
  <c r="BP661" i="13" a="1"/>
  <c r="BP661" i="13" s="1"/>
  <c r="BO661" i="13" a="1"/>
  <c r="BO661" i="13" s="1"/>
  <c r="BN661" i="13"/>
  <c r="BN661" i="13" a="1"/>
  <c r="BM661" i="13" a="1"/>
  <c r="BM661" i="13" s="1"/>
  <c r="BL661" i="13" a="1"/>
  <c r="BL661" i="13" s="1"/>
  <c r="BK661" i="13" a="1"/>
  <c r="BK661" i="13" s="1"/>
  <c r="BJ661" i="13" a="1"/>
  <c r="BJ661" i="13" s="1"/>
  <c r="BI661" i="13" a="1"/>
  <c r="BI661" i="13" s="1"/>
  <c r="BH661" i="13" a="1"/>
  <c r="BH661" i="13" s="1"/>
  <c r="BG661" i="13" a="1"/>
  <c r="BG661" i="13" s="1"/>
  <c r="BF661" i="13" a="1"/>
  <c r="BF661" i="13" s="1"/>
  <c r="BE661" i="13" a="1"/>
  <c r="BE661" i="13" s="1"/>
  <c r="BD661" i="13" a="1"/>
  <c r="BD661" i="13" s="1"/>
  <c r="BC661" i="13" a="1"/>
  <c r="BC661" i="13" s="1"/>
  <c r="BB661" i="13" a="1"/>
  <c r="BB661" i="13" s="1"/>
  <c r="BA661" i="13" a="1"/>
  <c r="BA661" i="13" s="1"/>
  <c r="AZ661" i="13"/>
  <c r="AZ661" i="13" a="1"/>
  <c r="AY661" i="13" a="1"/>
  <c r="AY661" i="13" s="1"/>
  <c r="AX661" i="13"/>
  <c r="AX661" i="13" a="1"/>
  <c r="AW661" i="13" a="1"/>
  <c r="AW661" i="13" s="1"/>
  <c r="AV661" i="13" a="1"/>
  <c r="AV661" i="13" s="1"/>
  <c r="AU661" i="13" a="1"/>
  <c r="AU661" i="13" s="1"/>
  <c r="AT661" i="13" a="1"/>
  <c r="AT661" i="13" s="1"/>
  <c r="AS661" i="13" a="1"/>
  <c r="AS661" i="13" s="1"/>
  <c r="AR661" i="13" a="1"/>
  <c r="AR661" i="13" s="1"/>
  <c r="AQ661" i="13" a="1"/>
  <c r="AQ661" i="13" s="1"/>
  <c r="AP661" i="13" a="1"/>
  <c r="AP661" i="13" s="1"/>
  <c r="AO661" i="13" a="1"/>
  <c r="AO661" i="13" s="1"/>
  <c r="AN661" i="13" a="1"/>
  <c r="AN661" i="13" s="1"/>
  <c r="AM661" i="13" a="1"/>
  <c r="AM661" i="13" s="1"/>
  <c r="AL661" i="13"/>
  <c r="AL661" i="13" a="1"/>
  <c r="AK661" i="13" a="1"/>
  <c r="AK661" i="13" s="1"/>
  <c r="AJ661" i="13"/>
  <c r="AJ661" i="13" a="1"/>
  <c r="AI661" i="13" a="1"/>
  <c r="AI661" i="13" s="1"/>
  <c r="AH661" i="13"/>
  <c r="AH661" i="13" a="1"/>
  <c r="AG661" i="13"/>
  <c r="AG661" i="13" a="1"/>
  <c r="AF661" i="13" a="1"/>
  <c r="AF661" i="13" s="1"/>
  <c r="AE661" i="13" a="1"/>
  <c r="AE661" i="13" s="1"/>
  <c r="AD661" i="13" a="1"/>
  <c r="AD661" i="13" s="1"/>
  <c r="AC661" i="13" a="1"/>
  <c r="AC661" i="13" s="1"/>
  <c r="AB661" i="13" a="1"/>
  <c r="AB661" i="13" s="1"/>
  <c r="AA661" i="13" a="1"/>
  <c r="AA661" i="13" s="1"/>
  <c r="Z661" i="13" a="1"/>
  <c r="Z661" i="13" s="1"/>
  <c r="Y661" i="13"/>
  <c r="Y661" i="13" a="1"/>
  <c r="X661" i="13"/>
  <c r="X661" i="13" a="1"/>
  <c r="W661" i="13" a="1"/>
  <c r="W661" i="13" s="1"/>
  <c r="V661" i="13"/>
  <c r="V661" i="13" a="1"/>
  <c r="U661" i="13" a="1"/>
  <c r="U661" i="13" s="1"/>
  <c r="T661" i="13" a="1"/>
  <c r="T661" i="13" s="1"/>
  <c r="S661" i="13" a="1"/>
  <c r="S661" i="13" s="1"/>
  <c r="R661" i="13" a="1"/>
  <c r="R661" i="13" s="1"/>
  <c r="Q661" i="13" a="1"/>
  <c r="Q661" i="13" s="1"/>
  <c r="P661" i="13" a="1"/>
  <c r="P661" i="13" s="1"/>
  <c r="O661" i="13" a="1"/>
  <c r="O661" i="13" s="1"/>
  <c r="N661" i="13" a="1"/>
  <c r="N661" i="13" s="1"/>
  <c r="M661" i="13"/>
  <c r="M661" i="13" a="1"/>
  <c r="L661" i="13" a="1"/>
  <c r="L661" i="13" s="1"/>
  <c r="K661" i="13" a="1"/>
  <c r="K661" i="13" s="1"/>
  <c r="BQ660" i="13" a="1"/>
  <c r="BQ660" i="13" s="1"/>
  <c r="BP660" i="13" a="1"/>
  <c r="BP660" i="13" s="1"/>
  <c r="BO660" i="13" a="1"/>
  <c r="BO660" i="13" s="1"/>
  <c r="BN660" i="13"/>
  <c r="BN660" i="13" a="1"/>
  <c r="BM660" i="13" a="1"/>
  <c r="BM660" i="13" s="1"/>
  <c r="BL660" i="13"/>
  <c r="BL660" i="13" a="1"/>
  <c r="BK660" i="13" a="1"/>
  <c r="BK660" i="13" s="1"/>
  <c r="BJ660" i="13" a="1"/>
  <c r="BJ660" i="13" s="1"/>
  <c r="BI660" i="13" a="1"/>
  <c r="BI660" i="13" s="1"/>
  <c r="BH660" i="13" a="1"/>
  <c r="BH660" i="13" s="1"/>
  <c r="BG660" i="13" a="1"/>
  <c r="BG660" i="13" s="1"/>
  <c r="BF660" i="13" a="1"/>
  <c r="BF660" i="13" s="1"/>
  <c r="BE660" i="13" a="1"/>
  <c r="BE660" i="13" s="1"/>
  <c r="BD660" i="13" a="1"/>
  <c r="BD660" i="13" s="1"/>
  <c r="BC660" i="13"/>
  <c r="BC660" i="13" a="1"/>
  <c r="BB660" i="13"/>
  <c r="BB660" i="13" a="1"/>
  <c r="BA660" i="13" a="1"/>
  <c r="BA660" i="13" s="1"/>
  <c r="AZ660" i="13"/>
  <c r="AZ660" i="13" a="1"/>
  <c r="AY660" i="13" a="1"/>
  <c r="AY660" i="13" s="1"/>
  <c r="AX660" i="13" a="1"/>
  <c r="AX660" i="13" s="1"/>
  <c r="AW660" i="13" a="1"/>
  <c r="AW660" i="13" s="1"/>
  <c r="AV660" i="13" a="1"/>
  <c r="AV660" i="13" s="1"/>
  <c r="AU660" i="13" a="1"/>
  <c r="AU660" i="13" s="1"/>
  <c r="AT660" i="13" a="1"/>
  <c r="AT660" i="13" s="1"/>
  <c r="AS660" i="13" a="1"/>
  <c r="AS660" i="13" s="1"/>
  <c r="AR660" i="13" a="1"/>
  <c r="AR660" i="13" s="1"/>
  <c r="AQ660" i="13" a="1"/>
  <c r="AQ660" i="13" s="1"/>
  <c r="AP660" i="13"/>
  <c r="AP660" i="13" a="1"/>
  <c r="AO660" i="13" a="1"/>
  <c r="AO660" i="13" s="1"/>
  <c r="AN660" i="13" a="1"/>
  <c r="AN660" i="13" s="1"/>
  <c r="AM660" i="13" a="1"/>
  <c r="AM660" i="13" s="1"/>
  <c r="AL660" i="13" a="1"/>
  <c r="AL660" i="13" s="1"/>
  <c r="AK660" i="13" a="1"/>
  <c r="AK660" i="13" s="1"/>
  <c r="AJ660" i="13" a="1"/>
  <c r="AJ660" i="13" s="1"/>
  <c r="AI660" i="13" a="1"/>
  <c r="AI660" i="13" s="1"/>
  <c r="AH660" i="13" a="1"/>
  <c r="AH660" i="13" s="1"/>
  <c r="AG660" i="13" a="1"/>
  <c r="AG660" i="13" s="1"/>
  <c r="AF660" i="13" a="1"/>
  <c r="AF660" i="13" s="1"/>
  <c r="AE660" i="13" a="1"/>
  <c r="AE660" i="13" s="1"/>
  <c r="AD660" i="13" a="1"/>
  <c r="AD660" i="13" s="1"/>
  <c r="AC660" i="13" a="1"/>
  <c r="AC660" i="13" s="1"/>
  <c r="AB660" i="13" a="1"/>
  <c r="AB660" i="13" s="1"/>
  <c r="AA660" i="13" a="1"/>
  <c r="AA660" i="13" s="1"/>
  <c r="Z660" i="13" a="1"/>
  <c r="Z660" i="13" s="1"/>
  <c r="Y660" i="13" a="1"/>
  <c r="Y660" i="13" s="1"/>
  <c r="X660" i="13" a="1"/>
  <c r="X660" i="13" s="1"/>
  <c r="W660" i="13" a="1"/>
  <c r="W660" i="13" s="1"/>
  <c r="V660" i="13"/>
  <c r="V660" i="13" a="1"/>
  <c r="U660" i="13" a="1"/>
  <c r="U660" i="13" s="1"/>
  <c r="T660" i="13" a="1"/>
  <c r="T660" i="13" s="1"/>
  <c r="S660" i="13" a="1"/>
  <c r="S660" i="13" s="1"/>
  <c r="R660" i="13"/>
  <c r="R660" i="13" a="1"/>
  <c r="Q660" i="13" a="1"/>
  <c r="Q660" i="13" s="1"/>
  <c r="P660" i="13" a="1"/>
  <c r="P660" i="13" s="1"/>
  <c r="O660" i="13" a="1"/>
  <c r="O660" i="13" s="1"/>
  <c r="N660" i="13"/>
  <c r="N660" i="13" a="1"/>
  <c r="M660" i="13" a="1"/>
  <c r="M660" i="13" s="1"/>
  <c r="L660" i="13" a="1"/>
  <c r="L660" i="13" s="1"/>
  <c r="K660" i="13" a="1"/>
  <c r="K660" i="13" s="1"/>
  <c r="BQ659" i="13" a="1"/>
  <c r="BQ659" i="13" s="1"/>
  <c r="BP659" i="13"/>
  <c r="BP659" i="13" a="1"/>
  <c r="BO659" i="13" a="1"/>
  <c r="BO659" i="13" s="1"/>
  <c r="BN659" i="13" a="1"/>
  <c r="BN659" i="13" s="1"/>
  <c r="BM659" i="13" a="1"/>
  <c r="BM659" i="13" s="1"/>
  <c r="BL659" i="13"/>
  <c r="BL659" i="13" a="1"/>
  <c r="BK659" i="13" a="1"/>
  <c r="BK659" i="13" s="1"/>
  <c r="BJ659" i="13" a="1"/>
  <c r="BJ659" i="13" s="1"/>
  <c r="BI659" i="13" a="1"/>
  <c r="BI659" i="13" s="1"/>
  <c r="BH659" i="13"/>
  <c r="BH659" i="13" a="1"/>
  <c r="BG659" i="13" a="1"/>
  <c r="BG659" i="13" s="1"/>
  <c r="BF659" i="13" a="1"/>
  <c r="BF659" i="13" s="1"/>
  <c r="BE659" i="13" a="1"/>
  <c r="BE659" i="13" s="1"/>
  <c r="BD659" i="13"/>
  <c r="BD659" i="13" a="1"/>
  <c r="BC659" i="13" a="1"/>
  <c r="BC659" i="13" s="1"/>
  <c r="BB659" i="13" a="1"/>
  <c r="BB659" i="13" s="1"/>
  <c r="BA659" i="13" a="1"/>
  <c r="BA659" i="13" s="1"/>
  <c r="AZ659" i="13" a="1"/>
  <c r="AZ659" i="13" s="1"/>
  <c r="AY659" i="13" a="1"/>
  <c r="AY659" i="13" s="1"/>
  <c r="AX659" i="13" a="1"/>
  <c r="AX659" i="13" s="1"/>
  <c r="AW659" i="13" a="1"/>
  <c r="AW659" i="13" s="1"/>
  <c r="AV659" i="13" a="1"/>
  <c r="AV659" i="13" s="1"/>
  <c r="AU659" i="13" a="1"/>
  <c r="AU659" i="13" s="1"/>
  <c r="AT659" i="13" a="1"/>
  <c r="AT659" i="13" s="1"/>
  <c r="AS659" i="13" a="1"/>
  <c r="AS659" i="13" s="1"/>
  <c r="AR659" i="13" a="1"/>
  <c r="AR659" i="13" s="1"/>
  <c r="AQ659" i="13" a="1"/>
  <c r="AQ659" i="13" s="1"/>
  <c r="AP659" i="13" a="1"/>
  <c r="AP659" i="13" s="1"/>
  <c r="AO659" i="13" a="1"/>
  <c r="AO659" i="13" s="1"/>
  <c r="AN659" i="13" a="1"/>
  <c r="AN659" i="13" s="1"/>
  <c r="AM659" i="13" a="1"/>
  <c r="AM659" i="13" s="1"/>
  <c r="AL659" i="13" a="1"/>
  <c r="AL659" i="13" s="1"/>
  <c r="AK659" i="13" a="1"/>
  <c r="AK659" i="13" s="1"/>
  <c r="AJ659" i="13" a="1"/>
  <c r="AJ659" i="13" s="1"/>
  <c r="AI659" i="13" a="1"/>
  <c r="AI659" i="13" s="1"/>
  <c r="AH659" i="13" a="1"/>
  <c r="AH659" i="13" s="1"/>
  <c r="AG659" i="13" a="1"/>
  <c r="AG659" i="13" s="1"/>
  <c r="AF659" i="13" a="1"/>
  <c r="AF659" i="13" s="1"/>
  <c r="AE659" i="13" a="1"/>
  <c r="AE659" i="13" s="1"/>
  <c r="AD659" i="13" a="1"/>
  <c r="AD659" i="13" s="1"/>
  <c r="AC659" i="13" a="1"/>
  <c r="AC659" i="13" s="1"/>
  <c r="AB659" i="13" a="1"/>
  <c r="AB659" i="13" s="1"/>
  <c r="AA659" i="13" a="1"/>
  <c r="AA659" i="13" s="1"/>
  <c r="Z659" i="13" a="1"/>
  <c r="Z659" i="13" s="1"/>
  <c r="Y659" i="13" a="1"/>
  <c r="Y659" i="13" s="1"/>
  <c r="X659" i="13" a="1"/>
  <c r="X659" i="13" s="1"/>
  <c r="W659" i="13" a="1"/>
  <c r="W659" i="13" s="1"/>
  <c r="V659" i="13" a="1"/>
  <c r="V659" i="13" s="1"/>
  <c r="U659" i="13" a="1"/>
  <c r="U659" i="13" s="1"/>
  <c r="T659" i="13" a="1"/>
  <c r="T659" i="13" s="1"/>
  <c r="S659" i="13" a="1"/>
  <c r="S659" i="13" s="1"/>
  <c r="R659" i="13" a="1"/>
  <c r="R659" i="13" s="1"/>
  <c r="Q659" i="13" a="1"/>
  <c r="Q659" i="13" s="1"/>
  <c r="P659" i="13" a="1"/>
  <c r="P659" i="13" s="1"/>
  <c r="O659" i="13" a="1"/>
  <c r="O659" i="13" s="1"/>
  <c r="N659" i="13" a="1"/>
  <c r="N659" i="13" s="1"/>
  <c r="M659" i="13" a="1"/>
  <c r="M659" i="13" s="1"/>
  <c r="L659" i="13" a="1"/>
  <c r="L659" i="13" s="1"/>
  <c r="K659" i="13" a="1"/>
  <c r="K659" i="13" s="1"/>
  <c r="BQ658" i="13" a="1"/>
  <c r="BQ658" i="13" s="1"/>
  <c r="BP658" i="13" a="1"/>
  <c r="BP658" i="13" s="1"/>
  <c r="BO658" i="13" a="1"/>
  <c r="BO658" i="13" s="1"/>
  <c r="BN658" i="13" a="1"/>
  <c r="BN658" i="13" s="1"/>
  <c r="BM658" i="13" a="1"/>
  <c r="BM658" i="13" s="1"/>
  <c r="BL658" i="13" a="1"/>
  <c r="BL658" i="13" s="1"/>
  <c r="BK658" i="13" a="1"/>
  <c r="BK658" i="13" s="1"/>
  <c r="BJ658" i="13" a="1"/>
  <c r="BJ658" i="13" s="1"/>
  <c r="BI658" i="13" a="1"/>
  <c r="BI658" i="13" s="1"/>
  <c r="BH658" i="13" a="1"/>
  <c r="BH658" i="13" s="1"/>
  <c r="BG658" i="13" a="1"/>
  <c r="BG658" i="13" s="1"/>
  <c r="BF658" i="13" a="1"/>
  <c r="BF658" i="13" s="1"/>
  <c r="BE658" i="13" a="1"/>
  <c r="BE658" i="13" s="1"/>
  <c r="BD658" i="13" a="1"/>
  <c r="BD658" i="13" s="1"/>
  <c r="BC658" i="13" a="1"/>
  <c r="BC658" i="13" s="1"/>
  <c r="BB658" i="13" a="1"/>
  <c r="BB658" i="13" s="1"/>
  <c r="BA658" i="13" a="1"/>
  <c r="BA658" i="13" s="1"/>
  <c r="AZ658" i="13" a="1"/>
  <c r="AZ658" i="13" s="1"/>
  <c r="AY658" i="13" a="1"/>
  <c r="AY658" i="13" s="1"/>
  <c r="AX658" i="13" a="1"/>
  <c r="AX658" i="13" s="1"/>
  <c r="AW658" i="13" a="1"/>
  <c r="AW658" i="13" s="1"/>
  <c r="AV658" i="13" a="1"/>
  <c r="AV658" i="13" s="1"/>
  <c r="AU658" i="13" a="1"/>
  <c r="AU658" i="13" s="1"/>
  <c r="AT658" i="13" a="1"/>
  <c r="AT658" i="13" s="1"/>
  <c r="AS658" i="13" a="1"/>
  <c r="AS658" i="13" s="1"/>
  <c r="AR658" i="13" a="1"/>
  <c r="AR658" i="13" s="1"/>
  <c r="AQ658" i="13" a="1"/>
  <c r="AQ658" i="13" s="1"/>
  <c r="AP658" i="13" a="1"/>
  <c r="AP658" i="13" s="1"/>
  <c r="AO658" i="13" a="1"/>
  <c r="AO658" i="13" s="1"/>
  <c r="AN658" i="13" a="1"/>
  <c r="AN658" i="13" s="1"/>
  <c r="AM658" i="13" a="1"/>
  <c r="AM658" i="13" s="1"/>
  <c r="AL658" i="13" a="1"/>
  <c r="AL658" i="13" s="1"/>
  <c r="AK658" i="13" a="1"/>
  <c r="AK658" i="13" s="1"/>
  <c r="AJ658" i="13" a="1"/>
  <c r="AJ658" i="13" s="1"/>
  <c r="AI658" i="13" a="1"/>
  <c r="AI658" i="13" s="1"/>
  <c r="AH658" i="13" a="1"/>
  <c r="AH658" i="13" s="1"/>
  <c r="AG658" i="13" a="1"/>
  <c r="AG658" i="13" s="1"/>
  <c r="AF658" i="13" a="1"/>
  <c r="AF658" i="13" s="1"/>
  <c r="AE658" i="13" a="1"/>
  <c r="AE658" i="13" s="1"/>
  <c r="AD658" i="13" a="1"/>
  <c r="AD658" i="13" s="1"/>
  <c r="AC658" i="13" a="1"/>
  <c r="AC658" i="13" s="1"/>
  <c r="AB658" i="13" a="1"/>
  <c r="AB658" i="13" s="1"/>
  <c r="AA658" i="13" a="1"/>
  <c r="AA658" i="13" s="1"/>
  <c r="Z658" i="13" a="1"/>
  <c r="Z658" i="13" s="1"/>
  <c r="Y658" i="13" a="1"/>
  <c r="Y658" i="13" s="1"/>
  <c r="X658" i="13" a="1"/>
  <c r="X658" i="13" s="1"/>
  <c r="W658" i="13" a="1"/>
  <c r="W658" i="13" s="1"/>
  <c r="V658" i="13" a="1"/>
  <c r="V658" i="13" s="1"/>
  <c r="U658" i="13" a="1"/>
  <c r="U658" i="13" s="1"/>
  <c r="T658" i="13" a="1"/>
  <c r="T658" i="13" s="1"/>
  <c r="S658" i="13" a="1"/>
  <c r="S658" i="13" s="1"/>
  <c r="R658" i="13" a="1"/>
  <c r="R658" i="13" s="1"/>
  <c r="Q658" i="13" a="1"/>
  <c r="Q658" i="13" s="1"/>
  <c r="P658" i="13" a="1"/>
  <c r="P658" i="13" s="1"/>
  <c r="O658" i="13" a="1"/>
  <c r="O658" i="13" s="1"/>
  <c r="N658" i="13" a="1"/>
  <c r="N658" i="13" s="1"/>
  <c r="M658" i="13" a="1"/>
  <c r="M658" i="13" s="1"/>
  <c r="L658" i="13" a="1"/>
  <c r="L658" i="13" s="1"/>
  <c r="K658" i="13" a="1"/>
  <c r="K658" i="13" s="1"/>
  <c r="BQ657" i="13" a="1"/>
  <c r="BQ657" i="13" s="1"/>
  <c r="BP657" i="13" a="1"/>
  <c r="BP657" i="13" s="1"/>
  <c r="BO657" i="13" a="1"/>
  <c r="BO657" i="13" s="1"/>
  <c r="BN657" i="13" a="1"/>
  <c r="BN657" i="13" s="1"/>
  <c r="BM657" i="13" a="1"/>
  <c r="BM657" i="13" s="1"/>
  <c r="BL657" i="13" a="1"/>
  <c r="BL657" i="13" s="1"/>
  <c r="BK657" i="13" a="1"/>
  <c r="BK657" i="13" s="1"/>
  <c r="BJ657" i="13" a="1"/>
  <c r="BJ657" i="13" s="1"/>
  <c r="BI657" i="13" a="1"/>
  <c r="BI657" i="13" s="1"/>
  <c r="BH657" i="13" a="1"/>
  <c r="BH657" i="13" s="1"/>
  <c r="BG657" i="13" a="1"/>
  <c r="BG657" i="13" s="1"/>
  <c r="BF657" i="13" a="1"/>
  <c r="BF657" i="13" s="1"/>
  <c r="BE657" i="13" a="1"/>
  <c r="BE657" i="13" s="1"/>
  <c r="BD657" i="13" a="1"/>
  <c r="BD657" i="13" s="1"/>
  <c r="BC657" i="13" a="1"/>
  <c r="BC657" i="13" s="1"/>
  <c r="BB657" i="13" a="1"/>
  <c r="BB657" i="13" s="1"/>
  <c r="BA657" i="13" a="1"/>
  <c r="BA657" i="13" s="1"/>
  <c r="AZ657" i="13" a="1"/>
  <c r="AZ657" i="13" s="1"/>
  <c r="AY657" i="13" a="1"/>
  <c r="AY657" i="13" s="1"/>
  <c r="AX657" i="13" a="1"/>
  <c r="AX657" i="13" s="1"/>
  <c r="AW657" i="13" a="1"/>
  <c r="AW657" i="13" s="1"/>
  <c r="AV657" i="13" a="1"/>
  <c r="AV657" i="13" s="1"/>
  <c r="AU657" i="13" a="1"/>
  <c r="AU657" i="13" s="1"/>
  <c r="AT657" i="13" a="1"/>
  <c r="AT657" i="13" s="1"/>
  <c r="AS657" i="13" a="1"/>
  <c r="AS657" i="13" s="1"/>
  <c r="AR657" i="13" a="1"/>
  <c r="AR657" i="13" s="1"/>
  <c r="AQ657" i="13" a="1"/>
  <c r="AQ657" i="13" s="1"/>
  <c r="AP657" i="13" a="1"/>
  <c r="AP657" i="13" s="1"/>
  <c r="AO657" i="13" a="1"/>
  <c r="AO657" i="13" s="1"/>
  <c r="AN657" i="13" a="1"/>
  <c r="AN657" i="13" s="1"/>
  <c r="AM657" i="13" a="1"/>
  <c r="AM657" i="13" s="1"/>
  <c r="AL657" i="13" a="1"/>
  <c r="AL657" i="13" s="1"/>
  <c r="AK657" i="13" a="1"/>
  <c r="AK657" i="13" s="1"/>
  <c r="AJ657" i="13" a="1"/>
  <c r="AJ657" i="13" s="1"/>
  <c r="AI657" i="13" a="1"/>
  <c r="AI657" i="13" s="1"/>
  <c r="AH657" i="13" a="1"/>
  <c r="AH657" i="13" s="1"/>
  <c r="AG657" i="13" a="1"/>
  <c r="AG657" i="13" s="1"/>
  <c r="AF657" i="13" a="1"/>
  <c r="AF657" i="13" s="1"/>
  <c r="AE657" i="13" a="1"/>
  <c r="AE657" i="13" s="1"/>
  <c r="AD657" i="13" a="1"/>
  <c r="AD657" i="13" s="1"/>
  <c r="AC657" i="13" a="1"/>
  <c r="AC657" i="13" s="1"/>
  <c r="AB657" i="13" a="1"/>
  <c r="AB657" i="13" s="1"/>
  <c r="AA657" i="13" a="1"/>
  <c r="AA657" i="13" s="1"/>
  <c r="Z657" i="13" a="1"/>
  <c r="Z657" i="13" s="1"/>
  <c r="Y657" i="13" a="1"/>
  <c r="Y657" i="13" s="1"/>
  <c r="X657" i="13" a="1"/>
  <c r="X657" i="13" s="1"/>
  <c r="W657" i="13" a="1"/>
  <c r="W657" i="13" s="1"/>
  <c r="V657" i="13" a="1"/>
  <c r="V657" i="13" s="1"/>
  <c r="U657" i="13" a="1"/>
  <c r="U657" i="13" s="1"/>
  <c r="T657" i="13" a="1"/>
  <c r="T657" i="13" s="1"/>
  <c r="S657" i="13" a="1"/>
  <c r="S657" i="13" s="1"/>
  <c r="R657" i="13" a="1"/>
  <c r="R657" i="13" s="1"/>
  <c r="Q657" i="13" a="1"/>
  <c r="Q657" i="13" s="1"/>
  <c r="P657" i="13" a="1"/>
  <c r="P657" i="13" s="1"/>
  <c r="O657" i="13" a="1"/>
  <c r="O657" i="13" s="1"/>
  <c r="N657" i="13" a="1"/>
  <c r="N657" i="13" s="1"/>
  <c r="M657" i="13" a="1"/>
  <c r="M657" i="13" s="1"/>
  <c r="L657" i="13" a="1"/>
  <c r="L657" i="13" s="1"/>
  <c r="K657" i="13" a="1"/>
  <c r="K657" i="13" s="1"/>
  <c r="BQ656" i="13" a="1"/>
  <c r="BQ656" i="13" s="1"/>
  <c r="BP656" i="13" a="1"/>
  <c r="BP656" i="13" s="1"/>
  <c r="BO656" i="13" a="1"/>
  <c r="BO656" i="13" s="1"/>
  <c r="BN656" i="13" a="1"/>
  <c r="BN656" i="13" s="1"/>
  <c r="BM656" i="13" a="1"/>
  <c r="BM656" i="13" s="1"/>
  <c r="BL656" i="13" a="1"/>
  <c r="BL656" i="13" s="1"/>
  <c r="BK656" i="13" a="1"/>
  <c r="BK656" i="13" s="1"/>
  <c r="BJ656" i="13" a="1"/>
  <c r="BJ656" i="13" s="1"/>
  <c r="BI656" i="13" a="1"/>
  <c r="BI656" i="13" s="1"/>
  <c r="BH656" i="13" a="1"/>
  <c r="BH656" i="13" s="1"/>
  <c r="BG656" i="13" a="1"/>
  <c r="BG656" i="13" s="1"/>
  <c r="BF656" i="13" a="1"/>
  <c r="BF656" i="13" s="1"/>
  <c r="BE656" i="13" a="1"/>
  <c r="BE656" i="13" s="1"/>
  <c r="BD656" i="13" a="1"/>
  <c r="BD656" i="13" s="1"/>
  <c r="BC656" i="13" a="1"/>
  <c r="BC656" i="13" s="1"/>
  <c r="BB656" i="13" a="1"/>
  <c r="BB656" i="13" s="1"/>
  <c r="BA656" i="13" a="1"/>
  <c r="BA656" i="13" s="1"/>
  <c r="AZ656" i="13" a="1"/>
  <c r="AZ656" i="13" s="1"/>
  <c r="AY656" i="13" a="1"/>
  <c r="AY656" i="13" s="1"/>
  <c r="AX656" i="13" a="1"/>
  <c r="AX656" i="13" s="1"/>
  <c r="AW656" i="13" a="1"/>
  <c r="AW656" i="13" s="1"/>
  <c r="AV656" i="13" a="1"/>
  <c r="AV656" i="13" s="1"/>
  <c r="AU656" i="13" a="1"/>
  <c r="AU656" i="13" s="1"/>
  <c r="AT656" i="13" a="1"/>
  <c r="AT656" i="13" s="1"/>
  <c r="AS656" i="13" a="1"/>
  <c r="AS656" i="13" s="1"/>
  <c r="AR656" i="13" a="1"/>
  <c r="AR656" i="13" s="1"/>
  <c r="AQ656" i="13" a="1"/>
  <c r="AQ656" i="13" s="1"/>
  <c r="AP656" i="13" a="1"/>
  <c r="AP656" i="13" s="1"/>
  <c r="AO656" i="13" a="1"/>
  <c r="AO656" i="13" s="1"/>
  <c r="AN656" i="13" a="1"/>
  <c r="AN656" i="13" s="1"/>
  <c r="AM656" i="13" a="1"/>
  <c r="AM656" i="13" s="1"/>
  <c r="AL656" i="13" a="1"/>
  <c r="AL656" i="13" s="1"/>
  <c r="AK656" i="13" a="1"/>
  <c r="AK656" i="13" s="1"/>
  <c r="AJ656" i="13" a="1"/>
  <c r="AJ656" i="13" s="1"/>
  <c r="AI656" i="13" a="1"/>
  <c r="AI656" i="13" s="1"/>
  <c r="AH656" i="13" a="1"/>
  <c r="AH656" i="13" s="1"/>
  <c r="AG656" i="13" a="1"/>
  <c r="AG656" i="13" s="1"/>
  <c r="AF656" i="13" a="1"/>
  <c r="AF656" i="13" s="1"/>
  <c r="AE656" i="13" a="1"/>
  <c r="AE656" i="13" s="1"/>
  <c r="AD656" i="13" a="1"/>
  <c r="AD656" i="13" s="1"/>
  <c r="AC656" i="13" a="1"/>
  <c r="AC656" i="13" s="1"/>
  <c r="AB656" i="13" a="1"/>
  <c r="AB656" i="13" s="1"/>
  <c r="AA656" i="13" a="1"/>
  <c r="AA656" i="13" s="1"/>
  <c r="Z656" i="13" a="1"/>
  <c r="Z656" i="13" s="1"/>
  <c r="Y656" i="13" a="1"/>
  <c r="Y656" i="13" s="1"/>
  <c r="X656" i="13" a="1"/>
  <c r="X656" i="13" s="1"/>
  <c r="W656" i="13" a="1"/>
  <c r="W656" i="13" s="1"/>
  <c r="V656" i="13" a="1"/>
  <c r="V656" i="13" s="1"/>
  <c r="U656" i="13" a="1"/>
  <c r="U656" i="13" s="1"/>
  <c r="T656" i="13" a="1"/>
  <c r="T656" i="13" s="1"/>
  <c r="S656" i="13" a="1"/>
  <c r="S656" i="13" s="1"/>
  <c r="R656" i="13" a="1"/>
  <c r="R656" i="13" s="1"/>
  <c r="Q656" i="13" a="1"/>
  <c r="Q656" i="13" s="1"/>
  <c r="P656" i="13" a="1"/>
  <c r="P656" i="13" s="1"/>
  <c r="O656" i="13" a="1"/>
  <c r="O656" i="13" s="1"/>
  <c r="N656" i="13" a="1"/>
  <c r="N656" i="13" s="1"/>
  <c r="M656" i="13" a="1"/>
  <c r="M656" i="13" s="1"/>
  <c r="L656" i="13" a="1"/>
  <c r="L656" i="13" s="1"/>
  <c r="K656" i="13" a="1"/>
  <c r="K656" i="13" s="1"/>
  <c r="BQ655" i="13" a="1"/>
  <c r="BQ655" i="13" s="1"/>
  <c r="BP655" i="13" a="1"/>
  <c r="BP655" i="13" s="1"/>
  <c r="BO655" i="13" a="1"/>
  <c r="BO655" i="13" s="1"/>
  <c r="BN655" i="13" a="1"/>
  <c r="BN655" i="13" s="1"/>
  <c r="BM655" i="13" a="1"/>
  <c r="BM655" i="13" s="1"/>
  <c r="BL655" i="13" a="1"/>
  <c r="BL655" i="13" s="1"/>
  <c r="BK655" i="13" a="1"/>
  <c r="BK655" i="13" s="1"/>
  <c r="BJ655" i="13" a="1"/>
  <c r="BJ655" i="13" s="1"/>
  <c r="BI655" i="13" a="1"/>
  <c r="BI655" i="13" s="1"/>
  <c r="BH655" i="13" a="1"/>
  <c r="BH655" i="13" s="1"/>
  <c r="BG655" i="13" a="1"/>
  <c r="BG655" i="13" s="1"/>
  <c r="BF655" i="13" a="1"/>
  <c r="BF655" i="13" s="1"/>
  <c r="BE655" i="13" a="1"/>
  <c r="BE655" i="13" s="1"/>
  <c r="BD655" i="13" a="1"/>
  <c r="BD655" i="13" s="1"/>
  <c r="BC655" i="13" a="1"/>
  <c r="BC655" i="13" s="1"/>
  <c r="BB655" i="13" a="1"/>
  <c r="BB655" i="13" s="1"/>
  <c r="BA655" i="13" a="1"/>
  <c r="BA655" i="13" s="1"/>
  <c r="AZ655" i="13" a="1"/>
  <c r="AZ655" i="13" s="1"/>
  <c r="AY655" i="13" a="1"/>
  <c r="AY655" i="13" s="1"/>
  <c r="AX655" i="13" a="1"/>
  <c r="AX655" i="13" s="1"/>
  <c r="AW655" i="13" a="1"/>
  <c r="AW655" i="13" s="1"/>
  <c r="AV655" i="13" a="1"/>
  <c r="AV655" i="13" s="1"/>
  <c r="AU655" i="13" a="1"/>
  <c r="AU655" i="13" s="1"/>
  <c r="AT655" i="13" a="1"/>
  <c r="AT655" i="13" s="1"/>
  <c r="AS655" i="13" a="1"/>
  <c r="AS655" i="13" s="1"/>
  <c r="AR655" i="13" a="1"/>
  <c r="AR655" i="13" s="1"/>
  <c r="AQ655" i="13" a="1"/>
  <c r="AQ655" i="13" s="1"/>
  <c r="AP655" i="13" a="1"/>
  <c r="AP655" i="13" s="1"/>
  <c r="AO655" i="13" a="1"/>
  <c r="AO655" i="13" s="1"/>
  <c r="AN655" i="13" a="1"/>
  <c r="AN655" i="13" s="1"/>
  <c r="AM655" i="13" a="1"/>
  <c r="AM655" i="13" s="1"/>
  <c r="AL655" i="13" a="1"/>
  <c r="AL655" i="13" s="1"/>
  <c r="AK655" i="13" a="1"/>
  <c r="AK655" i="13" s="1"/>
  <c r="AJ655" i="13" a="1"/>
  <c r="AJ655" i="13" s="1"/>
  <c r="AI655" i="13" a="1"/>
  <c r="AI655" i="13" s="1"/>
  <c r="AH655" i="13" a="1"/>
  <c r="AH655" i="13" s="1"/>
  <c r="AG655" i="13" a="1"/>
  <c r="AG655" i="13" s="1"/>
  <c r="AF655" i="13" a="1"/>
  <c r="AF655" i="13" s="1"/>
  <c r="AE655" i="13" a="1"/>
  <c r="AE655" i="13" s="1"/>
  <c r="AD655" i="13" a="1"/>
  <c r="AD655" i="13" s="1"/>
  <c r="AC655" i="13" a="1"/>
  <c r="AC655" i="13" s="1"/>
  <c r="AB655" i="13" a="1"/>
  <c r="AB655" i="13" s="1"/>
  <c r="AA655" i="13" a="1"/>
  <c r="AA655" i="13" s="1"/>
  <c r="Z655" i="13" a="1"/>
  <c r="Z655" i="13" s="1"/>
  <c r="Y655" i="13" a="1"/>
  <c r="Y655" i="13" s="1"/>
  <c r="X655" i="13" a="1"/>
  <c r="X655" i="13" s="1"/>
  <c r="W655" i="13" a="1"/>
  <c r="W655" i="13" s="1"/>
  <c r="V655" i="13" a="1"/>
  <c r="V655" i="13" s="1"/>
  <c r="U655" i="13" a="1"/>
  <c r="U655" i="13" s="1"/>
  <c r="T655" i="13" a="1"/>
  <c r="T655" i="13" s="1"/>
  <c r="S655" i="13" a="1"/>
  <c r="S655" i="13" s="1"/>
  <c r="R655" i="13" a="1"/>
  <c r="R655" i="13" s="1"/>
  <c r="Q655" i="13" a="1"/>
  <c r="Q655" i="13" s="1"/>
  <c r="P655" i="13" a="1"/>
  <c r="P655" i="13" s="1"/>
  <c r="O655" i="13" a="1"/>
  <c r="O655" i="13" s="1"/>
  <c r="N655" i="13" a="1"/>
  <c r="N655" i="13" s="1"/>
  <c r="M655" i="13" a="1"/>
  <c r="M655" i="13" s="1"/>
  <c r="L655" i="13" a="1"/>
  <c r="L655" i="13" s="1"/>
  <c r="K655" i="13" a="1"/>
  <c r="K655" i="13" s="1"/>
  <c r="BQ654" i="13" a="1"/>
  <c r="BQ654" i="13" s="1"/>
  <c r="BP654" i="13" a="1"/>
  <c r="BP654" i="13" s="1"/>
  <c r="BO654" i="13" a="1"/>
  <c r="BO654" i="13" s="1"/>
  <c r="BN654" i="13" a="1"/>
  <c r="BN654" i="13" s="1"/>
  <c r="BM654" i="13" a="1"/>
  <c r="BM654" i="13" s="1"/>
  <c r="BL654" i="13" a="1"/>
  <c r="BL654" i="13" s="1"/>
  <c r="BK654" i="13" a="1"/>
  <c r="BK654" i="13" s="1"/>
  <c r="BJ654" i="13" a="1"/>
  <c r="BJ654" i="13" s="1"/>
  <c r="BI654" i="13" a="1"/>
  <c r="BI654" i="13" s="1"/>
  <c r="BH654" i="13" a="1"/>
  <c r="BH654" i="13" s="1"/>
  <c r="BG654" i="13" a="1"/>
  <c r="BG654" i="13" s="1"/>
  <c r="BF654" i="13" a="1"/>
  <c r="BF654" i="13" s="1"/>
  <c r="BE654" i="13" a="1"/>
  <c r="BE654" i="13" s="1"/>
  <c r="BD654" i="13" a="1"/>
  <c r="BD654" i="13" s="1"/>
  <c r="BC654" i="13" a="1"/>
  <c r="BC654" i="13" s="1"/>
  <c r="BB654" i="13" a="1"/>
  <c r="BB654" i="13" s="1"/>
  <c r="BA654" i="13" a="1"/>
  <c r="BA654" i="13" s="1"/>
  <c r="AZ654" i="13" a="1"/>
  <c r="AZ654" i="13" s="1"/>
  <c r="AY654" i="13" a="1"/>
  <c r="AY654" i="13" s="1"/>
  <c r="AX654" i="13" a="1"/>
  <c r="AX654" i="13" s="1"/>
  <c r="AW654" i="13" a="1"/>
  <c r="AW654" i="13" s="1"/>
  <c r="AV654" i="13" a="1"/>
  <c r="AV654" i="13" s="1"/>
  <c r="AU654" i="13" a="1"/>
  <c r="AU654" i="13" s="1"/>
  <c r="AT654" i="13" a="1"/>
  <c r="AT654" i="13" s="1"/>
  <c r="AS654" i="13" a="1"/>
  <c r="AS654" i="13" s="1"/>
  <c r="AR654" i="13" a="1"/>
  <c r="AR654" i="13" s="1"/>
  <c r="AQ654" i="13" a="1"/>
  <c r="AQ654" i="13" s="1"/>
  <c r="AP654" i="13" a="1"/>
  <c r="AP654" i="13" s="1"/>
  <c r="AO654" i="13" a="1"/>
  <c r="AO654" i="13" s="1"/>
  <c r="AN654" i="13" a="1"/>
  <c r="AN654" i="13" s="1"/>
  <c r="AM654" i="13" a="1"/>
  <c r="AM654" i="13" s="1"/>
  <c r="AL654" i="13" a="1"/>
  <c r="AL654" i="13" s="1"/>
  <c r="AK654" i="13" a="1"/>
  <c r="AK654" i="13" s="1"/>
  <c r="AJ654" i="13" a="1"/>
  <c r="AJ654" i="13" s="1"/>
  <c r="AI654" i="13" a="1"/>
  <c r="AI654" i="13" s="1"/>
  <c r="AH654" i="13" a="1"/>
  <c r="AH654" i="13" s="1"/>
  <c r="AG654" i="13" a="1"/>
  <c r="AG654" i="13" s="1"/>
  <c r="AF654" i="13" a="1"/>
  <c r="AF654" i="13" s="1"/>
  <c r="AE654" i="13" a="1"/>
  <c r="AE654" i="13" s="1"/>
  <c r="AD654" i="13" a="1"/>
  <c r="AD654" i="13" s="1"/>
  <c r="AC654" i="13" a="1"/>
  <c r="AC654" i="13" s="1"/>
  <c r="AB654" i="13" a="1"/>
  <c r="AB654" i="13" s="1"/>
  <c r="AA654" i="13" a="1"/>
  <c r="AA654" i="13" s="1"/>
  <c r="Z654" i="13" a="1"/>
  <c r="Z654" i="13" s="1"/>
  <c r="Y654" i="13" a="1"/>
  <c r="Y654" i="13" s="1"/>
  <c r="X654" i="13" a="1"/>
  <c r="X654" i="13" s="1"/>
  <c r="W654" i="13" a="1"/>
  <c r="W654" i="13" s="1"/>
  <c r="V654" i="13" a="1"/>
  <c r="V654" i="13" s="1"/>
  <c r="U654" i="13" a="1"/>
  <c r="U654" i="13" s="1"/>
  <c r="T654" i="13" a="1"/>
  <c r="T654" i="13" s="1"/>
  <c r="S654" i="13" a="1"/>
  <c r="S654" i="13" s="1"/>
  <c r="R654" i="13" a="1"/>
  <c r="R654" i="13" s="1"/>
  <c r="Q654" i="13" a="1"/>
  <c r="Q654" i="13" s="1"/>
  <c r="P654" i="13" a="1"/>
  <c r="P654" i="13" s="1"/>
  <c r="O654" i="13" a="1"/>
  <c r="O654" i="13" s="1"/>
  <c r="N654" i="13" a="1"/>
  <c r="N654" i="13" s="1"/>
  <c r="M654" i="13" a="1"/>
  <c r="M654" i="13" s="1"/>
  <c r="L654" i="13" a="1"/>
  <c r="L654" i="13" s="1"/>
  <c r="K654" i="13" a="1"/>
  <c r="K654" i="13" s="1"/>
  <c r="BQ653" i="13" a="1"/>
  <c r="BQ653" i="13" s="1"/>
  <c r="BP653" i="13" a="1"/>
  <c r="BP653" i="13" s="1"/>
  <c r="BO653" i="13" a="1"/>
  <c r="BO653" i="13" s="1"/>
  <c r="BN653" i="13" a="1"/>
  <c r="BN653" i="13" s="1"/>
  <c r="BM653" i="13" a="1"/>
  <c r="BM653" i="13" s="1"/>
  <c r="BL653" i="13" a="1"/>
  <c r="BL653" i="13" s="1"/>
  <c r="BK653" i="13" a="1"/>
  <c r="BK653" i="13" s="1"/>
  <c r="BJ653" i="13" a="1"/>
  <c r="BJ653" i="13" s="1"/>
  <c r="BI653" i="13" a="1"/>
  <c r="BI653" i="13" s="1"/>
  <c r="BH653" i="13" a="1"/>
  <c r="BH653" i="13" s="1"/>
  <c r="BG653" i="13" a="1"/>
  <c r="BG653" i="13" s="1"/>
  <c r="BF653" i="13" a="1"/>
  <c r="BF653" i="13" s="1"/>
  <c r="BE653" i="13" a="1"/>
  <c r="BE653" i="13" s="1"/>
  <c r="BD653" i="13" a="1"/>
  <c r="BD653" i="13" s="1"/>
  <c r="BC653" i="13" a="1"/>
  <c r="BC653" i="13" s="1"/>
  <c r="BB653" i="13" a="1"/>
  <c r="BB653" i="13" s="1"/>
  <c r="BA653" i="13" a="1"/>
  <c r="BA653" i="13" s="1"/>
  <c r="AZ653" i="13" a="1"/>
  <c r="AZ653" i="13" s="1"/>
  <c r="AY653" i="13" a="1"/>
  <c r="AY653" i="13" s="1"/>
  <c r="AX653" i="13" a="1"/>
  <c r="AX653" i="13" s="1"/>
  <c r="AW653" i="13" a="1"/>
  <c r="AW653" i="13" s="1"/>
  <c r="AV653" i="13" a="1"/>
  <c r="AV653" i="13" s="1"/>
  <c r="AU653" i="13" a="1"/>
  <c r="AU653" i="13" s="1"/>
  <c r="AT653" i="13" a="1"/>
  <c r="AT653" i="13" s="1"/>
  <c r="AS653" i="13" a="1"/>
  <c r="AS653" i="13" s="1"/>
  <c r="AR653" i="13" a="1"/>
  <c r="AR653" i="13" s="1"/>
  <c r="AQ653" i="13" a="1"/>
  <c r="AQ653" i="13" s="1"/>
  <c r="AP653" i="13" a="1"/>
  <c r="AP653" i="13" s="1"/>
  <c r="AO653" i="13" a="1"/>
  <c r="AO653" i="13" s="1"/>
  <c r="AN653" i="13" a="1"/>
  <c r="AN653" i="13" s="1"/>
  <c r="AM653" i="13" a="1"/>
  <c r="AM653" i="13" s="1"/>
  <c r="AL653" i="13" a="1"/>
  <c r="AL653" i="13" s="1"/>
  <c r="AK653" i="13" a="1"/>
  <c r="AK653" i="13" s="1"/>
  <c r="AJ653" i="13" a="1"/>
  <c r="AJ653" i="13" s="1"/>
  <c r="AI653" i="13" a="1"/>
  <c r="AI653" i="13" s="1"/>
  <c r="AH653" i="13" a="1"/>
  <c r="AH653" i="13" s="1"/>
  <c r="AG653" i="13" a="1"/>
  <c r="AG653" i="13" s="1"/>
  <c r="AF653" i="13" a="1"/>
  <c r="AF653" i="13" s="1"/>
  <c r="AE653" i="13" a="1"/>
  <c r="AE653" i="13" s="1"/>
  <c r="AD653" i="13" a="1"/>
  <c r="AD653" i="13" s="1"/>
  <c r="AC653" i="13" a="1"/>
  <c r="AC653" i="13" s="1"/>
  <c r="AB653" i="13" a="1"/>
  <c r="AB653" i="13" s="1"/>
  <c r="AA653" i="13" a="1"/>
  <c r="AA653" i="13" s="1"/>
  <c r="Z653" i="13" a="1"/>
  <c r="Z653" i="13" s="1"/>
  <c r="Y653" i="13" a="1"/>
  <c r="Y653" i="13" s="1"/>
  <c r="X653" i="13" a="1"/>
  <c r="X653" i="13" s="1"/>
  <c r="W653" i="13" a="1"/>
  <c r="W653" i="13" s="1"/>
  <c r="V653" i="13" a="1"/>
  <c r="V653" i="13" s="1"/>
  <c r="U653" i="13" a="1"/>
  <c r="U653" i="13" s="1"/>
  <c r="T653" i="13" a="1"/>
  <c r="T653" i="13" s="1"/>
  <c r="S653" i="13" a="1"/>
  <c r="S653" i="13" s="1"/>
  <c r="R653" i="13" a="1"/>
  <c r="R653" i="13" s="1"/>
  <c r="Q653" i="13" a="1"/>
  <c r="Q653" i="13" s="1"/>
  <c r="P653" i="13" a="1"/>
  <c r="P653" i="13" s="1"/>
  <c r="O653" i="13" a="1"/>
  <c r="O653" i="13" s="1"/>
  <c r="N653" i="13" a="1"/>
  <c r="N653" i="13" s="1"/>
  <c r="M653" i="13" a="1"/>
  <c r="M653" i="13" s="1"/>
  <c r="L653" i="13" a="1"/>
  <c r="L653" i="13" s="1"/>
  <c r="K653" i="13" a="1"/>
  <c r="K653" i="13" s="1"/>
  <c r="BQ652" i="13" a="1"/>
  <c r="BQ652" i="13" s="1"/>
  <c r="BP652" i="13" a="1"/>
  <c r="BP652" i="13" s="1"/>
  <c r="BO652" i="13" a="1"/>
  <c r="BO652" i="13" s="1"/>
  <c r="BN652" i="13" a="1"/>
  <c r="BN652" i="13" s="1"/>
  <c r="BM652" i="13" a="1"/>
  <c r="BM652" i="13" s="1"/>
  <c r="BL652" i="13" a="1"/>
  <c r="BL652" i="13" s="1"/>
  <c r="BK652" i="13" a="1"/>
  <c r="BK652" i="13" s="1"/>
  <c r="BJ652" i="13" a="1"/>
  <c r="BJ652" i="13" s="1"/>
  <c r="BI652" i="13" a="1"/>
  <c r="BI652" i="13" s="1"/>
  <c r="BH652" i="13" a="1"/>
  <c r="BH652" i="13" s="1"/>
  <c r="BG652" i="13" a="1"/>
  <c r="BG652" i="13" s="1"/>
  <c r="BF652" i="13" a="1"/>
  <c r="BF652" i="13" s="1"/>
  <c r="BE652" i="13" a="1"/>
  <c r="BE652" i="13" s="1"/>
  <c r="BD652" i="13" a="1"/>
  <c r="BD652" i="13" s="1"/>
  <c r="BC652" i="13" a="1"/>
  <c r="BC652" i="13" s="1"/>
  <c r="BB652" i="13" a="1"/>
  <c r="BB652" i="13" s="1"/>
  <c r="BA652" i="13" a="1"/>
  <c r="BA652" i="13" s="1"/>
  <c r="AZ652" i="13" a="1"/>
  <c r="AZ652" i="13" s="1"/>
  <c r="AY652" i="13" a="1"/>
  <c r="AY652" i="13" s="1"/>
  <c r="AX652" i="13" a="1"/>
  <c r="AX652" i="13" s="1"/>
  <c r="AW652" i="13" a="1"/>
  <c r="AW652" i="13" s="1"/>
  <c r="AV652" i="13" a="1"/>
  <c r="AV652" i="13" s="1"/>
  <c r="AU652" i="13" a="1"/>
  <c r="AU652" i="13" s="1"/>
  <c r="AT652" i="13" a="1"/>
  <c r="AT652" i="13" s="1"/>
  <c r="AS652" i="13" a="1"/>
  <c r="AS652" i="13" s="1"/>
  <c r="AR652" i="13" a="1"/>
  <c r="AR652" i="13" s="1"/>
  <c r="AQ652" i="13" a="1"/>
  <c r="AQ652" i="13" s="1"/>
  <c r="AP652" i="13" a="1"/>
  <c r="AP652" i="13" s="1"/>
  <c r="AO652" i="13" a="1"/>
  <c r="AO652" i="13" s="1"/>
  <c r="AN652" i="13" a="1"/>
  <c r="AN652" i="13" s="1"/>
  <c r="AM652" i="13" a="1"/>
  <c r="AM652" i="13" s="1"/>
  <c r="AL652" i="13" a="1"/>
  <c r="AL652" i="13" s="1"/>
  <c r="AK652" i="13" a="1"/>
  <c r="AK652" i="13" s="1"/>
  <c r="AJ652" i="13" a="1"/>
  <c r="AJ652" i="13" s="1"/>
  <c r="AI652" i="13" a="1"/>
  <c r="AI652" i="13" s="1"/>
  <c r="AH652" i="13" a="1"/>
  <c r="AH652" i="13" s="1"/>
  <c r="AG652" i="13" a="1"/>
  <c r="AG652" i="13" s="1"/>
  <c r="AF652" i="13" a="1"/>
  <c r="AF652" i="13" s="1"/>
  <c r="AE652" i="13" a="1"/>
  <c r="AE652" i="13" s="1"/>
  <c r="AD652" i="13" a="1"/>
  <c r="AD652" i="13" s="1"/>
  <c r="AC652" i="13" a="1"/>
  <c r="AC652" i="13" s="1"/>
  <c r="AB652" i="13" a="1"/>
  <c r="AB652" i="13" s="1"/>
  <c r="AA652" i="13" a="1"/>
  <c r="AA652" i="13" s="1"/>
  <c r="Z652" i="13" a="1"/>
  <c r="Z652" i="13" s="1"/>
  <c r="Y652" i="13" a="1"/>
  <c r="Y652" i="13" s="1"/>
  <c r="X652" i="13" a="1"/>
  <c r="X652" i="13" s="1"/>
  <c r="W652" i="13" a="1"/>
  <c r="W652" i="13" s="1"/>
  <c r="V652" i="13" a="1"/>
  <c r="V652" i="13" s="1"/>
  <c r="U652" i="13" a="1"/>
  <c r="U652" i="13" s="1"/>
  <c r="T652" i="13" a="1"/>
  <c r="T652" i="13" s="1"/>
  <c r="S652" i="13" a="1"/>
  <c r="S652" i="13" s="1"/>
  <c r="R652" i="13"/>
  <c r="R652" i="13" a="1"/>
  <c r="Q652" i="13" a="1"/>
  <c r="Q652" i="13" s="1"/>
  <c r="P652" i="13" a="1"/>
  <c r="P652" i="13" s="1"/>
  <c r="O652" i="13" a="1"/>
  <c r="O652" i="13" s="1"/>
  <c r="N652" i="13"/>
  <c r="N652" i="13" a="1"/>
  <c r="M652" i="13" a="1"/>
  <c r="M652" i="13" s="1"/>
  <c r="L652" i="13" a="1"/>
  <c r="L652" i="13" s="1"/>
  <c r="K652" i="13" a="1"/>
  <c r="K652" i="13" s="1"/>
  <c r="BQ651" i="13" a="1"/>
  <c r="BQ651" i="13" s="1"/>
  <c r="BP651" i="13"/>
  <c r="BP651" i="13" a="1"/>
  <c r="BO651" i="13" a="1"/>
  <c r="BO651" i="13" s="1"/>
  <c r="BN651" i="13" a="1"/>
  <c r="BN651" i="13" s="1"/>
  <c r="BM651" i="13" a="1"/>
  <c r="BM651" i="13" s="1"/>
  <c r="BL651" i="13" a="1"/>
  <c r="BL651" i="13" s="1"/>
  <c r="BK651" i="13" a="1"/>
  <c r="BK651" i="13" s="1"/>
  <c r="BJ651" i="13" a="1"/>
  <c r="BJ651" i="13" s="1"/>
  <c r="BI651" i="13" a="1"/>
  <c r="BI651" i="13" s="1"/>
  <c r="BH651" i="13" a="1"/>
  <c r="BH651" i="13" s="1"/>
  <c r="BG651" i="13" a="1"/>
  <c r="BG651" i="13" s="1"/>
  <c r="BF651" i="13" a="1"/>
  <c r="BF651" i="13" s="1"/>
  <c r="BE651" i="13" a="1"/>
  <c r="BE651" i="13" s="1"/>
  <c r="BD651" i="13" a="1"/>
  <c r="BD651" i="13" s="1"/>
  <c r="BC651" i="13" a="1"/>
  <c r="BC651" i="13" s="1"/>
  <c r="BB651" i="13" a="1"/>
  <c r="BB651" i="13" s="1"/>
  <c r="BA651" i="13" a="1"/>
  <c r="BA651" i="13" s="1"/>
  <c r="AZ651" i="13" a="1"/>
  <c r="AZ651" i="13" s="1"/>
  <c r="AY651" i="13" a="1"/>
  <c r="AY651" i="13" s="1"/>
  <c r="AX651" i="13" a="1"/>
  <c r="AX651" i="13" s="1"/>
  <c r="AW651" i="13" a="1"/>
  <c r="AW651" i="13" s="1"/>
  <c r="AV651" i="13"/>
  <c r="AV651" i="13" a="1"/>
  <c r="AU651" i="13" a="1"/>
  <c r="AU651" i="13" s="1"/>
  <c r="AT651" i="13" a="1"/>
  <c r="AT651" i="13" s="1"/>
  <c r="AS651" i="13" a="1"/>
  <c r="AS651" i="13" s="1"/>
  <c r="AR651" i="13"/>
  <c r="AR651" i="13" a="1"/>
  <c r="AQ651" i="13" a="1"/>
  <c r="AQ651" i="13" s="1"/>
  <c r="AP651" i="13" a="1"/>
  <c r="AP651" i="13" s="1"/>
  <c r="AO651" i="13" a="1"/>
  <c r="AO651" i="13" s="1"/>
  <c r="AN651" i="13"/>
  <c r="AN651" i="13" a="1"/>
  <c r="AM651" i="13" a="1"/>
  <c r="AM651" i="13" s="1"/>
  <c r="AL651" i="13" a="1"/>
  <c r="AL651" i="13" s="1"/>
  <c r="AK651" i="13" a="1"/>
  <c r="AK651" i="13" s="1"/>
  <c r="AJ651" i="13" a="1"/>
  <c r="AJ651" i="13" s="1"/>
  <c r="AI651" i="13" a="1"/>
  <c r="AI651" i="13" s="1"/>
  <c r="AH651" i="13" a="1"/>
  <c r="AH651" i="13" s="1"/>
  <c r="AG651" i="13" a="1"/>
  <c r="AG651" i="13" s="1"/>
  <c r="AF651" i="13" a="1"/>
  <c r="AF651" i="13" s="1"/>
  <c r="AE651" i="13" a="1"/>
  <c r="AE651" i="13" s="1"/>
  <c r="AD651" i="13" a="1"/>
  <c r="AD651" i="13" s="1"/>
  <c r="AC651" i="13" a="1"/>
  <c r="AC651" i="13" s="1"/>
  <c r="AB651" i="13" a="1"/>
  <c r="AB651" i="13" s="1"/>
  <c r="AA651" i="13" a="1"/>
  <c r="AA651" i="13" s="1"/>
  <c r="Z651" i="13" a="1"/>
  <c r="Z651" i="13" s="1"/>
  <c r="Y651" i="13" a="1"/>
  <c r="Y651" i="13" s="1"/>
  <c r="X651" i="13" a="1"/>
  <c r="X651" i="13" s="1"/>
  <c r="W651" i="13" a="1"/>
  <c r="W651" i="13" s="1"/>
  <c r="V651" i="13" a="1"/>
  <c r="V651" i="13" s="1"/>
  <c r="U651" i="13" a="1"/>
  <c r="U651" i="13" s="1"/>
  <c r="T651" i="13" a="1"/>
  <c r="T651" i="13" s="1"/>
  <c r="S651" i="13" a="1"/>
  <c r="S651" i="13" s="1"/>
  <c r="R651" i="13" a="1"/>
  <c r="R651" i="13" s="1"/>
  <c r="Q651" i="13" a="1"/>
  <c r="Q651" i="13" s="1"/>
  <c r="P651" i="13"/>
  <c r="P651" i="13" a="1"/>
  <c r="O651" i="13" a="1"/>
  <c r="O651" i="13" s="1"/>
  <c r="N651" i="13" a="1"/>
  <c r="N651" i="13" s="1"/>
  <c r="M651" i="13" a="1"/>
  <c r="M651" i="13" s="1"/>
  <c r="L651" i="13" a="1"/>
  <c r="L651" i="13" s="1"/>
  <c r="K651" i="13" a="1"/>
  <c r="K651" i="13" s="1"/>
  <c r="BQ650" i="13" a="1"/>
  <c r="BQ650" i="13" s="1"/>
  <c r="BP650" i="13" a="1"/>
  <c r="BP650" i="13" s="1"/>
  <c r="BO650" i="13" a="1"/>
  <c r="BO650" i="13" s="1"/>
  <c r="BN650" i="13" a="1"/>
  <c r="BN650" i="13" s="1"/>
  <c r="BM650" i="13" a="1"/>
  <c r="BM650" i="13" s="1"/>
  <c r="BL650" i="13" a="1"/>
  <c r="BL650" i="13" s="1"/>
  <c r="BK650" i="13" a="1"/>
  <c r="BK650" i="13" s="1"/>
  <c r="BJ650" i="13" a="1"/>
  <c r="BJ650" i="13" s="1"/>
  <c r="BI650" i="13" a="1"/>
  <c r="BI650" i="13" s="1"/>
  <c r="BH650" i="13" a="1"/>
  <c r="BH650" i="13" s="1"/>
  <c r="BG650" i="13" a="1"/>
  <c r="BG650" i="13" s="1"/>
  <c r="BF650" i="13" a="1"/>
  <c r="BF650" i="13" s="1"/>
  <c r="BE650" i="13" a="1"/>
  <c r="BE650" i="13" s="1"/>
  <c r="BD650" i="13" a="1"/>
  <c r="BD650" i="13" s="1"/>
  <c r="BC650" i="13" a="1"/>
  <c r="BC650" i="13" s="1"/>
  <c r="BB650" i="13" a="1"/>
  <c r="BB650" i="13" s="1"/>
  <c r="BA650" i="13" a="1"/>
  <c r="BA650" i="13" s="1"/>
  <c r="AZ650" i="13" a="1"/>
  <c r="AZ650" i="13" s="1"/>
  <c r="AY650" i="13" a="1"/>
  <c r="AY650" i="13" s="1"/>
  <c r="AX650" i="13" a="1"/>
  <c r="AX650" i="13" s="1"/>
  <c r="AW650" i="13" a="1"/>
  <c r="AW650" i="13" s="1"/>
  <c r="AV650" i="13" a="1"/>
  <c r="AV650" i="13" s="1"/>
  <c r="AU650" i="13" a="1"/>
  <c r="AU650" i="13" s="1"/>
  <c r="AT650" i="13"/>
  <c r="AT650" i="13" a="1"/>
  <c r="AS650" i="13" a="1"/>
  <c r="AS650" i="13" s="1"/>
  <c r="AR650" i="13" a="1"/>
  <c r="AR650" i="13" s="1"/>
  <c r="AQ650" i="13" a="1"/>
  <c r="AQ650" i="13" s="1"/>
  <c r="AP650" i="13" a="1"/>
  <c r="AP650" i="13" s="1"/>
  <c r="AO650" i="13" a="1"/>
  <c r="AO650" i="13" s="1"/>
  <c r="AN650" i="13" a="1"/>
  <c r="AN650" i="13" s="1"/>
  <c r="AM650" i="13" a="1"/>
  <c r="AM650" i="13" s="1"/>
  <c r="AL650" i="13" a="1"/>
  <c r="AL650" i="13" s="1"/>
  <c r="AK650" i="13" a="1"/>
  <c r="AK650" i="13" s="1"/>
  <c r="AJ650" i="13" a="1"/>
  <c r="AJ650" i="13" s="1"/>
  <c r="AI650" i="13" a="1"/>
  <c r="AI650" i="13" s="1"/>
  <c r="AH650" i="13" a="1"/>
  <c r="AH650" i="13" s="1"/>
  <c r="AG650" i="13" a="1"/>
  <c r="AG650" i="13" s="1"/>
  <c r="AF650" i="13" a="1"/>
  <c r="AF650" i="13" s="1"/>
  <c r="AE650" i="13" a="1"/>
  <c r="AE650" i="13" s="1"/>
  <c r="AD650" i="13" a="1"/>
  <c r="AD650" i="13" s="1"/>
  <c r="AC650" i="13" a="1"/>
  <c r="AC650" i="13" s="1"/>
  <c r="AB650" i="13" a="1"/>
  <c r="AB650" i="13" s="1"/>
  <c r="AA650" i="13" a="1"/>
  <c r="AA650" i="13" s="1"/>
  <c r="Z650" i="13" a="1"/>
  <c r="Z650" i="13" s="1"/>
  <c r="Y650" i="13" a="1"/>
  <c r="Y650" i="13" s="1"/>
  <c r="X650" i="13" a="1"/>
  <c r="X650" i="13" s="1"/>
  <c r="W650" i="13" a="1"/>
  <c r="W650" i="13" s="1"/>
  <c r="V650" i="13" a="1"/>
  <c r="V650" i="13" s="1"/>
  <c r="U650" i="13" a="1"/>
  <c r="U650" i="13" s="1"/>
  <c r="T650" i="13" a="1"/>
  <c r="T650" i="13" s="1"/>
  <c r="S650" i="13" a="1"/>
  <c r="S650" i="13" s="1"/>
  <c r="R650" i="13" a="1"/>
  <c r="R650" i="13" s="1"/>
  <c r="Q650" i="13" a="1"/>
  <c r="Q650" i="13" s="1"/>
  <c r="P650" i="13" a="1"/>
  <c r="P650" i="13" s="1"/>
  <c r="O650" i="13" a="1"/>
  <c r="O650" i="13" s="1"/>
  <c r="N650" i="13"/>
  <c r="N650" i="13" a="1"/>
  <c r="M650" i="13" a="1"/>
  <c r="M650" i="13" s="1"/>
  <c r="L650" i="13" a="1"/>
  <c r="L650" i="13" s="1"/>
  <c r="K650" i="13" a="1"/>
  <c r="K650" i="13" s="1"/>
  <c r="BQ649" i="13" a="1"/>
  <c r="BQ649" i="13" s="1"/>
  <c r="BP649" i="13" a="1"/>
  <c r="BP649" i="13" s="1"/>
  <c r="BO649" i="13" a="1"/>
  <c r="BO649" i="13" s="1"/>
  <c r="BN649" i="13" a="1"/>
  <c r="BN649" i="13" s="1"/>
  <c r="BM649" i="13" a="1"/>
  <c r="BM649" i="13" s="1"/>
  <c r="BL649" i="13" a="1"/>
  <c r="BL649" i="13" s="1"/>
  <c r="BK649" i="13" a="1"/>
  <c r="BK649" i="13" s="1"/>
  <c r="BJ649" i="13" a="1"/>
  <c r="BJ649" i="13" s="1"/>
  <c r="BI649" i="13" a="1"/>
  <c r="BI649" i="13" s="1"/>
  <c r="BH649" i="13" a="1"/>
  <c r="BH649" i="13" s="1"/>
  <c r="BG649" i="13" a="1"/>
  <c r="BG649" i="13" s="1"/>
  <c r="BF649" i="13" a="1"/>
  <c r="BF649" i="13" s="1"/>
  <c r="BE649" i="13" a="1"/>
  <c r="BE649" i="13" s="1"/>
  <c r="BD649" i="13" a="1"/>
  <c r="BD649" i="13" s="1"/>
  <c r="BC649" i="13" a="1"/>
  <c r="BC649" i="13" s="1"/>
  <c r="BB649" i="13" a="1"/>
  <c r="BB649" i="13" s="1"/>
  <c r="BA649" i="13" a="1"/>
  <c r="BA649" i="13" s="1"/>
  <c r="AZ649" i="13" a="1"/>
  <c r="AZ649" i="13" s="1"/>
  <c r="AY649" i="13" a="1"/>
  <c r="AY649" i="13" s="1"/>
  <c r="AX649" i="13" a="1"/>
  <c r="AX649" i="13" s="1"/>
  <c r="AW649" i="13" a="1"/>
  <c r="AW649" i="13" s="1"/>
  <c r="AV649" i="13" a="1"/>
  <c r="AV649" i="13" s="1"/>
  <c r="AU649" i="13" a="1"/>
  <c r="AU649" i="13" s="1"/>
  <c r="AT649" i="13" a="1"/>
  <c r="AT649" i="13" s="1"/>
  <c r="AS649" i="13" a="1"/>
  <c r="AS649" i="13" s="1"/>
  <c r="AR649" i="13"/>
  <c r="AR649" i="13" a="1"/>
  <c r="AQ649" i="13" a="1"/>
  <c r="AQ649" i="13" s="1"/>
  <c r="AP649" i="13" a="1"/>
  <c r="AP649" i="13" s="1"/>
  <c r="AO649" i="13" a="1"/>
  <c r="AO649" i="13" s="1"/>
  <c r="AN649" i="13"/>
  <c r="AN649" i="13" a="1"/>
  <c r="AM649" i="13" a="1"/>
  <c r="AM649" i="13" s="1"/>
  <c r="AL649" i="13" a="1"/>
  <c r="AL649" i="13" s="1"/>
  <c r="AK649" i="13" a="1"/>
  <c r="AK649" i="13" s="1"/>
  <c r="AJ649" i="13"/>
  <c r="AJ649" i="13" a="1"/>
  <c r="AI649" i="13" a="1"/>
  <c r="AI649" i="13" s="1"/>
  <c r="AH649" i="13" a="1"/>
  <c r="AH649" i="13" s="1"/>
  <c r="AG649" i="13" a="1"/>
  <c r="AG649" i="13" s="1"/>
  <c r="AF649" i="13" a="1"/>
  <c r="AF649" i="13" s="1"/>
  <c r="AE649" i="13" a="1"/>
  <c r="AE649" i="13" s="1"/>
  <c r="AD649" i="13" a="1"/>
  <c r="AD649" i="13" s="1"/>
  <c r="AC649" i="13" a="1"/>
  <c r="AC649" i="13" s="1"/>
  <c r="AB649" i="13" a="1"/>
  <c r="AB649" i="13" s="1"/>
  <c r="AA649" i="13" a="1"/>
  <c r="AA649" i="13" s="1"/>
  <c r="Z649" i="13" a="1"/>
  <c r="Z649" i="13" s="1"/>
  <c r="Y649" i="13" a="1"/>
  <c r="Y649" i="13" s="1"/>
  <c r="X649" i="13" a="1"/>
  <c r="X649" i="13" s="1"/>
  <c r="W649" i="13" a="1"/>
  <c r="W649" i="13" s="1"/>
  <c r="V649" i="13" a="1"/>
  <c r="V649" i="13" s="1"/>
  <c r="U649" i="13" a="1"/>
  <c r="U649" i="13" s="1"/>
  <c r="T649" i="13" a="1"/>
  <c r="T649" i="13" s="1"/>
  <c r="S649" i="13" a="1"/>
  <c r="S649" i="13" s="1"/>
  <c r="R649" i="13" a="1"/>
  <c r="R649" i="13" s="1"/>
  <c r="Q649" i="13" a="1"/>
  <c r="Q649" i="13" s="1"/>
  <c r="P649" i="13" a="1"/>
  <c r="P649" i="13" s="1"/>
  <c r="O649" i="13" a="1"/>
  <c r="O649" i="13" s="1"/>
  <c r="N649" i="13" a="1"/>
  <c r="N649" i="13" s="1"/>
  <c r="M649" i="13" a="1"/>
  <c r="M649" i="13" s="1"/>
  <c r="L649" i="13"/>
  <c r="L649" i="13" a="1"/>
  <c r="K649" i="13" a="1"/>
  <c r="K649" i="13" s="1"/>
  <c r="BQ648" i="13" a="1"/>
  <c r="BQ648" i="13" s="1"/>
  <c r="BP648" i="13" a="1"/>
  <c r="BP648" i="13" s="1"/>
  <c r="BO648" i="13" a="1"/>
  <c r="BO648" i="13" s="1"/>
  <c r="BN648" i="13"/>
  <c r="BN648" i="13" a="1"/>
  <c r="BM648" i="13" a="1"/>
  <c r="BM648" i="13" s="1"/>
  <c r="BL648" i="13" a="1"/>
  <c r="BL648" i="13" s="1"/>
  <c r="BK648" i="13" a="1"/>
  <c r="BK648" i="13" s="1"/>
  <c r="BJ648" i="13" a="1"/>
  <c r="BJ648" i="13" s="1"/>
  <c r="BI648" i="13" a="1"/>
  <c r="BI648" i="13" s="1"/>
  <c r="BH648" i="13" a="1"/>
  <c r="BH648" i="13" s="1"/>
  <c r="BG648" i="13" a="1"/>
  <c r="BG648" i="13" s="1"/>
  <c r="BF648" i="13" a="1"/>
  <c r="BF648" i="13" s="1"/>
  <c r="BE648" i="13" a="1"/>
  <c r="BE648" i="13" s="1"/>
  <c r="BD648" i="13" a="1"/>
  <c r="BD648" i="13" s="1"/>
  <c r="BC648" i="13" a="1"/>
  <c r="BC648" i="13" s="1"/>
  <c r="BB648" i="13" a="1"/>
  <c r="BB648" i="13" s="1"/>
  <c r="BA648" i="13" a="1"/>
  <c r="BA648" i="13" s="1"/>
  <c r="AZ648" i="13" a="1"/>
  <c r="AZ648" i="13" s="1"/>
  <c r="AY648" i="13" a="1"/>
  <c r="AY648" i="13" s="1"/>
  <c r="AX648" i="13" a="1"/>
  <c r="AX648" i="13" s="1"/>
  <c r="AW648" i="13" a="1"/>
  <c r="AW648" i="13" s="1"/>
  <c r="AV648" i="13" a="1"/>
  <c r="AV648" i="13" s="1"/>
  <c r="AU648" i="13" a="1"/>
  <c r="AU648" i="13" s="1"/>
  <c r="AT648" i="13" a="1"/>
  <c r="AT648" i="13" s="1"/>
  <c r="AS648" i="13" a="1"/>
  <c r="AS648" i="13" s="1"/>
  <c r="AR648" i="13" a="1"/>
  <c r="AR648" i="13" s="1"/>
  <c r="AQ648" i="13" a="1"/>
  <c r="AQ648" i="13" s="1"/>
  <c r="AP648" i="13"/>
  <c r="AP648" i="13" a="1"/>
  <c r="AO648" i="13" a="1"/>
  <c r="AO648" i="13" s="1"/>
  <c r="AN648" i="13" a="1"/>
  <c r="AN648" i="13" s="1"/>
  <c r="AM648" i="13" a="1"/>
  <c r="AM648" i="13" s="1"/>
  <c r="AL648" i="13" a="1"/>
  <c r="AL648" i="13" s="1"/>
  <c r="AK648" i="13" a="1"/>
  <c r="AK648" i="13" s="1"/>
  <c r="AJ648" i="13" a="1"/>
  <c r="AJ648" i="13" s="1"/>
  <c r="AI648" i="13" a="1"/>
  <c r="AI648" i="13" s="1"/>
  <c r="AH648" i="13" a="1"/>
  <c r="AH648" i="13" s="1"/>
  <c r="AG648" i="13" a="1"/>
  <c r="AG648" i="13" s="1"/>
  <c r="AF648" i="13" a="1"/>
  <c r="AF648" i="13" s="1"/>
  <c r="AE648" i="13" a="1"/>
  <c r="AE648" i="13" s="1"/>
  <c r="AD648" i="13" a="1"/>
  <c r="AD648" i="13" s="1"/>
  <c r="AC648" i="13" a="1"/>
  <c r="AC648" i="13" s="1"/>
  <c r="AB648" i="13" a="1"/>
  <c r="AB648" i="13" s="1"/>
  <c r="AA648" i="13" a="1"/>
  <c r="AA648" i="13" s="1"/>
  <c r="Z648" i="13" a="1"/>
  <c r="Z648" i="13" s="1"/>
  <c r="Y648" i="13" a="1"/>
  <c r="Y648" i="13" s="1"/>
  <c r="X648" i="13" a="1"/>
  <c r="X648" i="13" s="1"/>
  <c r="W648" i="13" a="1"/>
  <c r="W648" i="13" s="1"/>
  <c r="V648" i="13" a="1"/>
  <c r="V648" i="13" s="1"/>
  <c r="U648" i="13" a="1"/>
  <c r="U648" i="13" s="1"/>
  <c r="T648" i="13" a="1"/>
  <c r="T648" i="13" s="1"/>
  <c r="S648" i="13" a="1"/>
  <c r="S648" i="13" s="1"/>
  <c r="R648" i="13" a="1"/>
  <c r="R648" i="13" s="1"/>
  <c r="Q648" i="13" a="1"/>
  <c r="Q648" i="13" s="1"/>
  <c r="P648" i="13" a="1"/>
  <c r="P648" i="13" s="1"/>
  <c r="O648" i="13" a="1"/>
  <c r="O648" i="13" s="1"/>
  <c r="N648" i="13" a="1"/>
  <c r="N648" i="13" s="1"/>
  <c r="M648" i="13" a="1"/>
  <c r="M648" i="13" s="1"/>
  <c r="L648" i="13" a="1"/>
  <c r="L648" i="13" s="1"/>
  <c r="K648" i="13" a="1"/>
  <c r="K648" i="13" s="1"/>
  <c r="BQ647" i="13" a="1"/>
  <c r="BQ647" i="13" s="1"/>
  <c r="BP647" i="13" a="1"/>
  <c r="BP647" i="13" s="1"/>
  <c r="BO647" i="13" a="1"/>
  <c r="BO647" i="13" s="1"/>
  <c r="BN647" i="13" a="1"/>
  <c r="BN647" i="13" s="1"/>
  <c r="BM647" i="13" a="1"/>
  <c r="BM647" i="13" s="1"/>
  <c r="BL647" i="13" a="1"/>
  <c r="BL647" i="13" s="1"/>
  <c r="BK647" i="13" a="1"/>
  <c r="BK647" i="13" s="1"/>
  <c r="BJ647" i="13" a="1"/>
  <c r="BJ647" i="13" s="1"/>
  <c r="BI647" i="13" a="1"/>
  <c r="BI647" i="13" s="1"/>
  <c r="BH647" i="13" a="1"/>
  <c r="BH647" i="13" s="1"/>
  <c r="BG647" i="13" a="1"/>
  <c r="BG647" i="13" s="1"/>
  <c r="BF647" i="13" a="1"/>
  <c r="BF647" i="13" s="1"/>
  <c r="BE647" i="13" a="1"/>
  <c r="BE647" i="13" s="1"/>
  <c r="BD647" i="13" a="1"/>
  <c r="BD647" i="13" s="1"/>
  <c r="BC647" i="13" a="1"/>
  <c r="BC647" i="13" s="1"/>
  <c r="BB647" i="13" a="1"/>
  <c r="BB647" i="13" s="1"/>
  <c r="BA647" i="13" a="1"/>
  <c r="BA647" i="13" s="1"/>
  <c r="AZ647" i="13" a="1"/>
  <c r="AZ647" i="13" s="1"/>
  <c r="AY647" i="13" a="1"/>
  <c r="AY647" i="13" s="1"/>
  <c r="AX647" i="13" a="1"/>
  <c r="AX647" i="13" s="1"/>
  <c r="AW647" i="13" a="1"/>
  <c r="AW647" i="13" s="1"/>
  <c r="AV647" i="13" a="1"/>
  <c r="AV647" i="13" s="1"/>
  <c r="AU647" i="13" a="1"/>
  <c r="AU647" i="13" s="1"/>
  <c r="AT647" i="13" a="1"/>
  <c r="AT647" i="13" s="1"/>
  <c r="AS647" i="13" a="1"/>
  <c r="AS647" i="13" s="1"/>
  <c r="AR647" i="13" a="1"/>
  <c r="AR647" i="13" s="1"/>
  <c r="AQ647" i="13" a="1"/>
  <c r="AQ647" i="13" s="1"/>
  <c r="AP647" i="13" a="1"/>
  <c r="AP647" i="13" s="1"/>
  <c r="AO647" i="13" a="1"/>
  <c r="AO647" i="13" s="1"/>
  <c r="AN647" i="13"/>
  <c r="AN647" i="13" a="1"/>
  <c r="AM647" i="13" a="1"/>
  <c r="AM647" i="13" s="1"/>
  <c r="AL647" i="13" a="1"/>
  <c r="AL647" i="13" s="1"/>
  <c r="AK647" i="13" a="1"/>
  <c r="AK647" i="13" s="1"/>
  <c r="AJ647" i="13" a="1"/>
  <c r="AJ647" i="13" s="1"/>
  <c r="AI647" i="13" a="1"/>
  <c r="AI647" i="13" s="1"/>
  <c r="AH647" i="13" a="1"/>
  <c r="AH647" i="13" s="1"/>
  <c r="AG647" i="13" a="1"/>
  <c r="AG647" i="13" s="1"/>
  <c r="AF647" i="13" a="1"/>
  <c r="AF647" i="13" s="1"/>
  <c r="AE647" i="13" a="1"/>
  <c r="AE647" i="13" s="1"/>
  <c r="AD647" i="13" a="1"/>
  <c r="AD647" i="13" s="1"/>
  <c r="AC647" i="13" a="1"/>
  <c r="AC647" i="13" s="1"/>
  <c r="AB647" i="13" a="1"/>
  <c r="AB647" i="13" s="1"/>
  <c r="AA647" i="13" a="1"/>
  <c r="AA647" i="13" s="1"/>
  <c r="Z647" i="13" a="1"/>
  <c r="Z647" i="13" s="1"/>
  <c r="Y647" i="13" a="1"/>
  <c r="Y647" i="13" s="1"/>
  <c r="X647" i="13"/>
  <c r="X647" i="13" a="1"/>
  <c r="W647" i="13" a="1"/>
  <c r="W647" i="13" s="1"/>
  <c r="V647" i="13" a="1"/>
  <c r="V647" i="13" s="1"/>
  <c r="U647" i="13" a="1"/>
  <c r="U647" i="13" s="1"/>
  <c r="T647" i="13" a="1"/>
  <c r="T647" i="13" s="1"/>
  <c r="S647" i="13" a="1"/>
  <c r="S647" i="13" s="1"/>
  <c r="R647" i="13" a="1"/>
  <c r="R647" i="13" s="1"/>
  <c r="Q647" i="13" a="1"/>
  <c r="Q647" i="13" s="1"/>
  <c r="P647" i="13" a="1"/>
  <c r="P647" i="13" s="1"/>
  <c r="O647" i="13" a="1"/>
  <c r="O647" i="13" s="1"/>
  <c r="N647" i="13"/>
  <c r="N647" i="13" a="1"/>
  <c r="M647" i="13" a="1"/>
  <c r="M647" i="13" s="1"/>
  <c r="L647" i="13"/>
  <c r="L647" i="13" a="1"/>
  <c r="K647" i="13" a="1"/>
  <c r="K647" i="13" s="1"/>
  <c r="BQ646" i="13" a="1"/>
  <c r="BQ646" i="13" s="1"/>
  <c r="BP646" i="13" a="1"/>
  <c r="BP646" i="13" s="1"/>
  <c r="BO646" i="13" a="1"/>
  <c r="BO646" i="13" s="1"/>
  <c r="BN646" i="13" a="1"/>
  <c r="BN646" i="13" s="1"/>
  <c r="BM646" i="13" a="1"/>
  <c r="BM646" i="13" s="1"/>
  <c r="BL646" i="13" a="1"/>
  <c r="BL646" i="13" s="1"/>
  <c r="BK646" i="13" a="1"/>
  <c r="BK646" i="13" s="1"/>
  <c r="BJ646" i="13" a="1"/>
  <c r="BJ646" i="13" s="1"/>
  <c r="BI646" i="13" a="1"/>
  <c r="BI646" i="13" s="1"/>
  <c r="BH646" i="13" a="1"/>
  <c r="BH646" i="13" s="1"/>
  <c r="BG646" i="13" a="1"/>
  <c r="BG646" i="13" s="1"/>
  <c r="BF646" i="13" a="1"/>
  <c r="BF646" i="13" s="1"/>
  <c r="BE646" i="13" a="1"/>
  <c r="BE646" i="13" s="1"/>
  <c r="BD646" i="13"/>
  <c r="BD646" i="13" a="1"/>
  <c r="BC646" i="13" a="1"/>
  <c r="BC646" i="13" s="1"/>
  <c r="BB646" i="13"/>
  <c r="BB646" i="13" a="1"/>
  <c r="BA646" i="13" a="1"/>
  <c r="BA646" i="13" s="1"/>
  <c r="AZ646" i="13" a="1"/>
  <c r="AZ646" i="13" s="1"/>
  <c r="AY646" i="13" a="1"/>
  <c r="AY646" i="13" s="1"/>
  <c r="AX646" i="13" a="1"/>
  <c r="AX646" i="13" s="1"/>
  <c r="AW646" i="13" a="1"/>
  <c r="AW646" i="13" s="1"/>
  <c r="AV646" i="13" a="1"/>
  <c r="AV646" i="13" s="1"/>
  <c r="AU646" i="13" a="1"/>
  <c r="AU646" i="13" s="1"/>
  <c r="AT646" i="13" a="1"/>
  <c r="AT646" i="13" s="1"/>
  <c r="AS646" i="13" a="1"/>
  <c r="AS646" i="13" s="1"/>
  <c r="AR646" i="13"/>
  <c r="AR646" i="13" a="1"/>
  <c r="AQ646" i="13" a="1"/>
  <c r="AQ646" i="13" s="1"/>
  <c r="AP646" i="13"/>
  <c r="AP646" i="13" a="1"/>
  <c r="AO646" i="13" a="1"/>
  <c r="AO646" i="13" s="1"/>
  <c r="AN646" i="13"/>
  <c r="AN646" i="13" a="1"/>
  <c r="AM646" i="13" a="1"/>
  <c r="AM646" i="13" s="1"/>
  <c r="AL646" i="13" a="1"/>
  <c r="AL646" i="13" s="1"/>
  <c r="AK646" i="13" a="1"/>
  <c r="AK646" i="13" s="1"/>
  <c r="AJ646" i="13" a="1"/>
  <c r="AJ646" i="13" s="1"/>
  <c r="AI646" i="13" a="1"/>
  <c r="AI646" i="13" s="1"/>
  <c r="AH646" i="13" a="1"/>
  <c r="AH646" i="13" s="1"/>
  <c r="AG646" i="13" a="1"/>
  <c r="AG646" i="13" s="1"/>
  <c r="AF646" i="13" a="1"/>
  <c r="AF646" i="13" s="1"/>
  <c r="AE646" i="13" a="1"/>
  <c r="AE646" i="13" s="1"/>
  <c r="AD646" i="13" a="1"/>
  <c r="AD646" i="13" s="1"/>
  <c r="AC646" i="13" a="1"/>
  <c r="AC646" i="13" s="1"/>
  <c r="AB646" i="13" a="1"/>
  <c r="AB646" i="13" s="1"/>
  <c r="AA646" i="13" a="1"/>
  <c r="AA646" i="13" s="1"/>
  <c r="Z646" i="13" a="1"/>
  <c r="Z646" i="13" s="1"/>
  <c r="Y646" i="13" a="1"/>
  <c r="Y646" i="13" s="1"/>
  <c r="X646" i="13"/>
  <c r="X646" i="13" a="1"/>
  <c r="W646" i="13" a="1"/>
  <c r="W646" i="13" s="1"/>
  <c r="V646" i="13"/>
  <c r="V646" i="13" a="1"/>
  <c r="U646" i="13" a="1"/>
  <c r="U646" i="13" s="1"/>
  <c r="T646" i="13" a="1"/>
  <c r="T646" i="13" s="1"/>
  <c r="S646" i="13" a="1"/>
  <c r="S646" i="13" s="1"/>
  <c r="R646" i="13" a="1"/>
  <c r="R646" i="13" s="1"/>
  <c r="Q646" i="13" a="1"/>
  <c r="Q646" i="13" s="1"/>
  <c r="P646" i="13" a="1"/>
  <c r="P646" i="13" s="1"/>
  <c r="O646" i="13" a="1"/>
  <c r="O646" i="13" s="1"/>
  <c r="N646" i="13" a="1"/>
  <c r="N646" i="13" s="1"/>
  <c r="M646" i="13" a="1"/>
  <c r="M646" i="13" s="1"/>
  <c r="L646" i="13"/>
  <c r="L646" i="13" a="1"/>
  <c r="K646" i="13" a="1"/>
  <c r="K646" i="13" s="1"/>
  <c r="BQ645" i="13" a="1"/>
  <c r="BQ645" i="13" s="1"/>
  <c r="BP645" i="13" a="1"/>
  <c r="BP645" i="13" s="1"/>
  <c r="BO645" i="13" a="1"/>
  <c r="BO645" i="13" s="1"/>
  <c r="BN645" i="13" a="1"/>
  <c r="BN645" i="13" s="1"/>
  <c r="BM645" i="13" a="1"/>
  <c r="BM645" i="13" s="1"/>
  <c r="BL645" i="13" a="1"/>
  <c r="BL645" i="13" s="1"/>
  <c r="BK645" i="13" a="1"/>
  <c r="BK645" i="13" s="1"/>
  <c r="BJ645" i="13" a="1"/>
  <c r="BJ645" i="13" s="1"/>
  <c r="BI645" i="13" a="1"/>
  <c r="BI645" i="13" s="1"/>
  <c r="BH645" i="13" a="1"/>
  <c r="BH645" i="13" s="1"/>
  <c r="BG645" i="13" a="1"/>
  <c r="BG645" i="13" s="1"/>
  <c r="BF645" i="13" a="1"/>
  <c r="BF645" i="13" s="1"/>
  <c r="BE645" i="13" a="1"/>
  <c r="BE645" i="13" s="1"/>
  <c r="BD645" i="13"/>
  <c r="BD645" i="13" a="1"/>
  <c r="BC645" i="13" a="1"/>
  <c r="BC645" i="13" s="1"/>
  <c r="BB645" i="13" a="1"/>
  <c r="BB645" i="13" s="1"/>
  <c r="BA645" i="13" a="1"/>
  <c r="BA645" i="13" s="1"/>
  <c r="AZ645" i="13"/>
  <c r="AZ645" i="13" a="1"/>
  <c r="AY645" i="13" a="1"/>
  <c r="AY645" i="13" s="1"/>
  <c r="AX645" i="13" a="1"/>
  <c r="AX645" i="13" s="1"/>
  <c r="AW645" i="13" a="1"/>
  <c r="AW645" i="13" s="1"/>
  <c r="AV645" i="13" a="1"/>
  <c r="AV645" i="13" s="1"/>
  <c r="AU645" i="13" a="1"/>
  <c r="AU645" i="13" s="1"/>
  <c r="AT645" i="13" a="1"/>
  <c r="AT645" i="13" s="1"/>
  <c r="AS645" i="13" a="1"/>
  <c r="AS645" i="13" s="1"/>
  <c r="AR645" i="13" a="1"/>
  <c r="AR645" i="13" s="1"/>
  <c r="AQ645" i="13" a="1"/>
  <c r="AQ645" i="13" s="1"/>
  <c r="AP645" i="13"/>
  <c r="AP645" i="13" a="1"/>
  <c r="AO645" i="13" a="1"/>
  <c r="AO645" i="13" s="1"/>
  <c r="AN645" i="13"/>
  <c r="AN645" i="13" a="1"/>
  <c r="AM645" i="13" a="1"/>
  <c r="AM645" i="13" s="1"/>
  <c r="AL645" i="13" a="1"/>
  <c r="AL645" i="13" s="1"/>
  <c r="AK645" i="13" a="1"/>
  <c r="AK645" i="13" s="1"/>
  <c r="AJ645" i="13" a="1"/>
  <c r="AJ645" i="13" s="1"/>
  <c r="AI645" i="13" a="1"/>
  <c r="AI645" i="13" s="1"/>
  <c r="AH645" i="13" a="1"/>
  <c r="AH645" i="13" s="1"/>
  <c r="AG645" i="13" a="1"/>
  <c r="AG645" i="13" s="1"/>
  <c r="AF645" i="13" a="1"/>
  <c r="AF645" i="13" s="1"/>
  <c r="AE645" i="13" a="1"/>
  <c r="AE645" i="13" s="1"/>
  <c r="AD645" i="13" a="1"/>
  <c r="AD645" i="13" s="1"/>
  <c r="AC645" i="13" a="1"/>
  <c r="AC645" i="13" s="1"/>
  <c r="AB645" i="13" a="1"/>
  <c r="AB645" i="13" s="1"/>
  <c r="AA645" i="13" a="1"/>
  <c r="AA645" i="13" s="1"/>
  <c r="Z645" i="13" a="1"/>
  <c r="Z645" i="13" s="1"/>
  <c r="Y645" i="13" a="1"/>
  <c r="Y645" i="13" s="1"/>
  <c r="X645" i="13"/>
  <c r="X645" i="13" a="1"/>
  <c r="W645" i="13" a="1"/>
  <c r="W645" i="13" s="1"/>
  <c r="V645" i="13"/>
  <c r="V645" i="13" a="1"/>
  <c r="U645" i="13" a="1"/>
  <c r="U645" i="13" s="1"/>
  <c r="T645" i="13" a="1"/>
  <c r="T645" i="13" s="1"/>
  <c r="S645" i="13" a="1"/>
  <c r="S645" i="13" s="1"/>
  <c r="R645" i="13" a="1"/>
  <c r="R645" i="13" s="1"/>
  <c r="Q645" i="13" a="1"/>
  <c r="Q645" i="13" s="1"/>
  <c r="P645" i="13" a="1"/>
  <c r="P645" i="13" s="1"/>
  <c r="O645" i="13" a="1"/>
  <c r="O645" i="13" s="1"/>
  <c r="N645" i="13" a="1"/>
  <c r="N645" i="13" s="1"/>
  <c r="M645" i="13" a="1"/>
  <c r="M645" i="13" s="1"/>
  <c r="L645" i="13" a="1"/>
  <c r="L645" i="13" s="1"/>
  <c r="K645" i="13" a="1"/>
  <c r="K645" i="13" s="1"/>
  <c r="BQ644" i="13" a="1"/>
  <c r="BQ644" i="13" s="1"/>
  <c r="BP644" i="13" a="1"/>
  <c r="BP644" i="13" s="1"/>
  <c r="BO644" i="13" a="1"/>
  <c r="BO644" i="13" s="1"/>
  <c r="BN644" i="13" a="1"/>
  <c r="BN644" i="13" s="1"/>
  <c r="BM644" i="13" a="1"/>
  <c r="BM644" i="13" s="1"/>
  <c r="BL644" i="13" a="1"/>
  <c r="BL644" i="13" s="1"/>
  <c r="BK644" i="13" a="1"/>
  <c r="BK644" i="13" s="1"/>
  <c r="BJ644" i="13" a="1"/>
  <c r="BJ644" i="13" s="1"/>
  <c r="BI644" i="13" a="1"/>
  <c r="BI644" i="13" s="1"/>
  <c r="BH644" i="13" a="1"/>
  <c r="BH644" i="13" s="1"/>
  <c r="BG644" i="13" a="1"/>
  <c r="BG644" i="13" s="1"/>
  <c r="BF644" i="13" a="1"/>
  <c r="BF644" i="13" s="1"/>
  <c r="BE644" i="13" a="1"/>
  <c r="BE644" i="13" s="1"/>
  <c r="BD644" i="13"/>
  <c r="BD644" i="13" a="1"/>
  <c r="BC644" i="13" a="1"/>
  <c r="BC644" i="13" s="1"/>
  <c r="BB644" i="13"/>
  <c r="BB644" i="13" a="1"/>
  <c r="BA644" i="13" a="1"/>
  <c r="BA644" i="13" s="1"/>
  <c r="AZ644" i="13" a="1"/>
  <c r="AZ644" i="13" s="1"/>
  <c r="AY644" i="13" a="1"/>
  <c r="AY644" i="13" s="1"/>
  <c r="AX644" i="13"/>
  <c r="AX644" i="13" a="1"/>
  <c r="AW644" i="13" a="1"/>
  <c r="AW644" i="13" s="1"/>
  <c r="AV644" i="13" a="1"/>
  <c r="AV644" i="13" s="1"/>
  <c r="AU644" i="13" a="1"/>
  <c r="AU644" i="13" s="1"/>
  <c r="AT644" i="13" a="1"/>
  <c r="AT644" i="13" s="1"/>
  <c r="AS644" i="13" a="1"/>
  <c r="AS644" i="13" s="1"/>
  <c r="AR644" i="13" a="1"/>
  <c r="AR644" i="13" s="1"/>
  <c r="AQ644" i="13" a="1"/>
  <c r="AQ644" i="13" s="1"/>
  <c r="AP644" i="13" a="1"/>
  <c r="AP644" i="13" s="1"/>
  <c r="AO644" i="13" a="1"/>
  <c r="AO644" i="13" s="1"/>
  <c r="AN644" i="13"/>
  <c r="AN644" i="13" a="1"/>
  <c r="AM644" i="13" a="1"/>
  <c r="AM644" i="13" s="1"/>
  <c r="AL644" i="13"/>
  <c r="AL644" i="13" a="1"/>
  <c r="AK644" i="13" a="1"/>
  <c r="AK644" i="13" s="1"/>
  <c r="AJ644" i="13" a="1"/>
  <c r="AJ644" i="13" s="1"/>
  <c r="AI644" i="13" a="1"/>
  <c r="AI644" i="13" s="1"/>
  <c r="AH644" i="13" a="1"/>
  <c r="AH644" i="13" s="1"/>
  <c r="AG644" i="13" a="1"/>
  <c r="AG644" i="13" s="1"/>
  <c r="AF644" i="13" a="1"/>
  <c r="AF644" i="13" s="1"/>
  <c r="AE644" i="13" a="1"/>
  <c r="AE644" i="13" s="1"/>
  <c r="AD644" i="13" a="1"/>
  <c r="AD644" i="13" s="1"/>
  <c r="AC644" i="13" a="1"/>
  <c r="AC644" i="13" s="1"/>
  <c r="AB644" i="13" a="1"/>
  <c r="AB644" i="13" s="1"/>
  <c r="AA644" i="13" a="1"/>
  <c r="AA644" i="13" s="1"/>
  <c r="Z644" i="13" a="1"/>
  <c r="Z644" i="13" s="1"/>
  <c r="Y644" i="13" a="1"/>
  <c r="Y644" i="13" s="1"/>
  <c r="X644" i="13"/>
  <c r="X644" i="13" a="1"/>
  <c r="W644" i="13" a="1"/>
  <c r="W644" i="13" s="1"/>
  <c r="V644" i="13" a="1"/>
  <c r="V644" i="13" s="1"/>
  <c r="U644" i="13" a="1"/>
  <c r="U644" i="13" s="1"/>
  <c r="T644" i="13" a="1"/>
  <c r="T644" i="13" s="1"/>
  <c r="S644" i="13" a="1"/>
  <c r="S644" i="13" s="1"/>
  <c r="R644" i="13"/>
  <c r="R644" i="13" a="1"/>
  <c r="Q644" i="13" a="1"/>
  <c r="Q644" i="13" s="1"/>
  <c r="P644" i="13" a="1"/>
  <c r="P644" i="13" s="1"/>
  <c r="O644" i="13" a="1"/>
  <c r="O644" i="13" s="1"/>
  <c r="N644" i="13" a="1"/>
  <c r="N644" i="13" s="1"/>
  <c r="M644" i="13" a="1"/>
  <c r="M644" i="13" s="1"/>
  <c r="L644" i="13" a="1"/>
  <c r="L644" i="13" s="1"/>
  <c r="K644" i="13" a="1"/>
  <c r="K644" i="13" s="1"/>
  <c r="BQ643" i="13" a="1"/>
  <c r="BQ643" i="13" s="1"/>
  <c r="BP643" i="13" a="1"/>
  <c r="BP643" i="13" s="1"/>
  <c r="BO643" i="13" a="1"/>
  <c r="BO643" i="13" s="1"/>
  <c r="BN643" i="13" a="1"/>
  <c r="BN643" i="13" s="1"/>
  <c r="BM643" i="13" a="1"/>
  <c r="BM643" i="13" s="1"/>
  <c r="BL643" i="13"/>
  <c r="BL643" i="13" a="1"/>
  <c r="BK643" i="13" a="1"/>
  <c r="BK643" i="13" s="1"/>
  <c r="BJ643" i="13" a="1"/>
  <c r="BJ643" i="13" s="1"/>
  <c r="BI643" i="13" a="1"/>
  <c r="BI643" i="13" s="1"/>
  <c r="BH643" i="13" a="1"/>
  <c r="BH643" i="13" s="1"/>
  <c r="BG643" i="13" a="1"/>
  <c r="BG643" i="13" s="1"/>
  <c r="BF643" i="13" a="1"/>
  <c r="BF643" i="13" s="1"/>
  <c r="BE643" i="13" a="1"/>
  <c r="BE643" i="13" s="1"/>
  <c r="BD643" i="13" a="1"/>
  <c r="BD643" i="13" s="1"/>
  <c r="BC643" i="13" a="1"/>
  <c r="BC643" i="13" s="1"/>
  <c r="BB643" i="13"/>
  <c r="BB643" i="13" a="1"/>
  <c r="BA643" i="13" a="1"/>
  <c r="BA643" i="13" s="1"/>
  <c r="AZ643" i="13"/>
  <c r="AZ643" i="13" a="1"/>
  <c r="AY643" i="13" a="1"/>
  <c r="AY643" i="13" s="1"/>
  <c r="AX643" i="13" a="1"/>
  <c r="AX643" i="13" s="1"/>
  <c r="AW643" i="13" a="1"/>
  <c r="AW643" i="13" s="1"/>
  <c r="AV643" i="13" a="1"/>
  <c r="AV643" i="13" s="1"/>
  <c r="AU643" i="13" a="1"/>
  <c r="AU643" i="13" s="1"/>
  <c r="AT643" i="13" a="1"/>
  <c r="AT643" i="13" s="1"/>
  <c r="AS643" i="13" a="1"/>
  <c r="AS643" i="13" s="1"/>
  <c r="AR643" i="13" a="1"/>
  <c r="AR643" i="13" s="1"/>
  <c r="AQ643" i="13" a="1"/>
  <c r="AQ643" i="13" s="1"/>
  <c r="AP643" i="13" a="1"/>
  <c r="AP643" i="13" s="1"/>
  <c r="AO643" i="13" a="1"/>
  <c r="AO643" i="13" s="1"/>
  <c r="AN643" i="13" a="1"/>
  <c r="AN643" i="13" s="1"/>
  <c r="AM643" i="13" a="1"/>
  <c r="AM643" i="13" s="1"/>
  <c r="AL643" i="13"/>
  <c r="AL643" i="13" a="1"/>
  <c r="AK643" i="13" a="1"/>
  <c r="AK643" i="13" s="1"/>
  <c r="AJ643" i="13"/>
  <c r="AJ643" i="13" a="1"/>
  <c r="AI643" i="13" a="1"/>
  <c r="AI643" i="13" s="1"/>
  <c r="AH643" i="13"/>
  <c r="AH643" i="13" a="1"/>
  <c r="AG643" i="13" a="1"/>
  <c r="AG643" i="13" s="1"/>
  <c r="AF643" i="13"/>
  <c r="AF643" i="13" a="1"/>
  <c r="AE643" i="13" a="1"/>
  <c r="AE643" i="13" s="1"/>
  <c r="AD643" i="13" a="1"/>
  <c r="AD643" i="13" s="1"/>
  <c r="AC643" i="13" a="1"/>
  <c r="AC643" i="13" s="1"/>
  <c r="AB643" i="13" a="1"/>
  <c r="AB643" i="13" s="1"/>
  <c r="AA643" i="13" a="1"/>
  <c r="AA643" i="13" s="1"/>
  <c r="Z643" i="13" a="1"/>
  <c r="Z643" i="13" s="1"/>
  <c r="Y643" i="13" a="1"/>
  <c r="Y643" i="13" s="1"/>
  <c r="X643" i="13" a="1"/>
  <c r="X643" i="13" s="1"/>
  <c r="W643" i="13" a="1"/>
  <c r="W643" i="13" s="1"/>
  <c r="V643" i="13" a="1"/>
  <c r="V643" i="13" s="1"/>
  <c r="U643" i="13" a="1"/>
  <c r="U643" i="13" s="1"/>
  <c r="T643" i="13"/>
  <c r="T643" i="13" a="1"/>
  <c r="S643" i="13" a="1"/>
  <c r="S643" i="13" s="1"/>
  <c r="R643" i="13" a="1"/>
  <c r="R643" i="13" s="1"/>
  <c r="Q643" i="13" a="1"/>
  <c r="Q643" i="13" s="1"/>
  <c r="P643" i="13" a="1"/>
  <c r="P643" i="13" s="1"/>
  <c r="O643" i="13" a="1"/>
  <c r="O643" i="13" s="1"/>
  <c r="N643" i="13" a="1"/>
  <c r="N643" i="13" s="1"/>
  <c r="M643" i="13" a="1"/>
  <c r="M643" i="13" s="1"/>
  <c r="L643" i="13" a="1"/>
  <c r="L643" i="13" s="1"/>
  <c r="K643" i="13" a="1"/>
  <c r="K643" i="13" s="1"/>
  <c r="BQ642" i="13" a="1"/>
  <c r="BQ642" i="13" s="1"/>
  <c r="BP642" i="13" a="1"/>
  <c r="BP642" i="13" s="1"/>
  <c r="BO642" i="13" a="1"/>
  <c r="BO642" i="13" s="1"/>
  <c r="BN642" i="13"/>
  <c r="BN642" i="13" a="1"/>
  <c r="BM642" i="13" a="1"/>
  <c r="BM642" i="13" s="1"/>
  <c r="BL642" i="13" a="1"/>
  <c r="BL642" i="13" s="1"/>
  <c r="BK642" i="13" a="1"/>
  <c r="BK642" i="13" s="1"/>
  <c r="BJ642" i="13" a="1"/>
  <c r="BJ642" i="13" s="1"/>
  <c r="BI642" i="13" a="1"/>
  <c r="BI642" i="13" s="1"/>
  <c r="BH642" i="13" a="1"/>
  <c r="BH642" i="13" s="1"/>
  <c r="BG642" i="13" a="1"/>
  <c r="BG642" i="13" s="1"/>
  <c r="BF642" i="13" a="1"/>
  <c r="BF642" i="13" s="1"/>
  <c r="BE642" i="13" a="1"/>
  <c r="BE642" i="13" s="1"/>
  <c r="BD642" i="13" a="1"/>
  <c r="BD642" i="13" s="1"/>
  <c r="BC642" i="13" a="1"/>
  <c r="BC642" i="13" s="1"/>
  <c r="BB642" i="13" a="1"/>
  <c r="BB642" i="13" s="1"/>
  <c r="BA642" i="13" a="1"/>
  <c r="BA642" i="13" s="1"/>
  <c r="AZ642" i="13"/>
  <c r="AZ642" i="13" a="1"/>
  <c r="AY642" i="13" a="1"/>
  <c r="AY642" i="13" s="1"/>
  <c r="AX642" i="13"/>
  <c r="AX642" i="13" a="1"/>
  <c r="AW642" i="13" a="1"/>
  <c r="AW642" i="13" s="1"/>
  <c r="AV642" i="13"/>
  <c r="AV642" i="13" a="1"/>
  <c r="AU642" i="13" a="1"/>
  <c r="AU642" i="13" s="1"/>
  <c r="AT642" i="13" a="1"/>
  <c r="AT642" i="13" s="1"/>
  <c r="AS642" i="13" a="1"/>
  <c r="AS642" i="13" s="1"/>
  <c r="AR642" i="13" a="1"/>
  <c r="AR642" i="13" s="1"/>
  <c r="AQ642" i="13" a="1"/>
  <c r="AQ642" i="13" s="1"/>
  <c r="AP642" i="13" a="1"/>
  <c r="AP642" i="13" s="1"/>
  <c r="AO642" i="13" a="1"/>
  <c r="AO642" i="13" s="1"/>
  <c r="AN642" i="13" a="1"/>
  <c r="AN642" i="13" s="1"/>
  <c r="AM642" i="13" a="1"/>
  <c r="AM642" i="13" s="1"/>
  <c r="AL642" i="13" a="1"/>
  <c r="AL642" i="13" s="1"/>
  <c r="AK642" i="13" a="1"/>
  <c r="AK642" i="13" s="1"/>
  <c r="AJ642" i="13"/>
  <c r="AJ642" i="13" a="1"/>
  <c r="AI642" i="13" a="1"/>
  <c r="AI642" i="13" s="1"/>
  <c r="AH642" i="13"/>
  <c r="AH642" i="13" a="1"/>
  <c r="AG642" i="13" a="1"/>
  <c r="AG642" i="13" s="1"/>
  <c r="AF642" i="13"/>
  <c r="AF642" i="13" a="1"/>
  <c r="AE642" i="13" a="1"/>
  <c r="AE642" i="13" s="1"/>
  <c r="AD642" i="13" a="1"/>
  <c r="AD642" i="13" s="1"/>
  <c r="AC642" i="13" a="1"/>
  <c r="AC642" i="13" s="1"/>
  <c r="AB642" i="13" a="1"/>
  <c r="AB642" i="13" s="1"/>
  <c r="AA642" i="13" a="1"/>
  <c r="AA642" i="13" s="1"/>
  <c r="Z642" i="13" a="1"/>
  <c r="Z642" i="13" s="1"/>
  <c r="Y642" i="13" a="1"/>
  <c r="Y642" i="13" s="1"/>
  <c r="X642" i="13" a="1"/>
  <c r="X642" i="13" s="1"/>
  <c r="W642" i="13" a="1"/>
  <c r="W642" i="13" s="1"/>
  <c r="V642" i="13" a="1"/>
  <c r="V642" i="13" s="1"/>
  <c r="U642" i="13" a="1"/>
  <c r="U642" i="13" s="1"/>
  <c r="T642" i="13"/>
  <c r="T642" i="13" a="1"/>
  <c r="S642" i="13" a="1"/>
  <c r="S642" i="13" s="1"/>
  <c r="R642" i="13" a="1"/>
  <c r="R642" i="13" s="1"/>
  <c r="Q642" i="13" a="1"/>
  <c r="Q642" i="13" s="1"/>
  <c r="P642" i="13" a="1"/>
  <c r="P642" i="13" s="1"/>
  <c r="O642" i="13" a="1"/>
  <c r="O642" i="13" s="1"/>
  <c r="N642" i="13" a="1"/>
  <c r="N642" i="13" s="1"/>
  <c r="M642" i="13" a="1"/>
  <c r="M642" i="13" s="1"/>
  <c r="L642" i="13" a="1"/>
  <c r="L642" i="13" s="1"/>
  <c r="K642" i="13" a="1"/>
  <c r="K642" i="13" s="1"/>
  <c r="BQ641" i="13" a="1"/>
  <c r="BQ641" i="13" s="1"/>
  <c r="BP641" i="13" a="1"/>
  <c r="BP641" i="13" s="1"/>
  <c r="BO641" i="13" a="1"/>
  <c r="BO641" i="13" s="1"/>
  <c r="BN641" i="13" a="1"/>
  <c r="BN641" i="13" s="1"/>
  <c r="BM641" i="13" a="1"/>
  <c r="BM641" i="13" s="1"/>
  <c r="BL641" i="13" a="1"/>
  <c r="BL641" i="13" s="1"/>
  <c r="BK641" i="13" a="1"/>
  <c r="BK641" i="13" s="1"/>
  <c r="BJ641" i="13"/>
  <c r="BJ641" i="13" a="1"/>
  <c r="BI641" i="13" a="1"/>
  <c r="BI641" i="13" s="1"/>
  <c r="BH641" i="13"/>
  <c r="BH641" i="13" a="1"/>
  <c r="BG641" i="13" a="1"/>
  <c r="BG641" i="13" s="1"/>
  <c r="BF641" i="13" a="1"/>
  <c r="BF641" i="13" s="1"/>
  <c r="BE641" i="13" a="1"/>
  <c r="BE641" i="13" s="1"/>
  <c r="BD641" i="13" a="1"/>
  <c r="BD641" i="13" s="1"/>
  <c r="BC641" i="13" a="1"/>
  <c r="BC641" i="13" s="1"/>
  <c r="BB641" i="13" a="1"/>
  <c r="BB641" i="13" s="1"/>
  <c r="BA641" i="13" a="1"/>
  <c r="BA641" i="13" s="1"/>
  <c r="AZ641" i="13" a="1"/>
  <c r="AZ641" i="13" s="1"/>
  <c r="AY641" i="13" a="1"/>
  <c r="AY641" i="13" s="1"/>
  <c r="AX641" i="13" a="1"/>
  <c r="AX641" i="13" s="1"/>
  <c r="AW641" i="13" a="1"/>
  <c r="AW641" i="13" s="1"/>
  <c r="AV641" i="13"/>
  <c r="AV641" i="13" a="1"/>
  <c r="AU641" i="13" a="1"/>
  <c r="AU641" i="13" s="1"/>
  <c r="AT641" i="13" a="1"/>
  <c r="AT641" i="13" s="1"/>
  <c r="AS641" i="13" a="1"/>
  <c r="AS641" i="13" s="1"/>
  <c r="AR641" i="13"/>
  <c r="AR641" i="13" a="1"/>
  <c r="AQ641" i="13" a="1"/>
  <c r="AQ641" i="13" s="1"/>
  <c r="AP641" i="13" a="1"/>
  <c r="AP641" i="13" s="1"/>
  <c r="AO641" i="13" a="1"/>
  <c r="AO641" i="13" s="1"/>
  <c r="AN641" i="13" a="1"/>
  <c r="AN641" i="13" s="1"/>
  <c r="AM641" i="13" a="1"/>
  <c r="AM641" i="13" s="1"/>
  <c r="AL641" i="13" a="1"/>
  <c r="AL641" i="13" s="1"/>
  <c r="AK641" i="13" a="1"/>
  <c r="AK641" i="13" s="1"/>
  <c r="AJ641" i="13" a="1"/>
  <c r="AJ641" i="13" s="1"/>
  <c r="AI641" i="13" a="1"/>
  <c r="AI641" i="13" s="1"/>
  <c r="AH641" i="13" a="1"/>
  <c r="AH641" i="13" s="1"/>
  <c r="AG641" i="13" a="1"/>
  <c r="AG641" i="13" s="1"/>
  <c r="AF641" i="13" a="1"/>
  <c r="AF641" i="13" s="1"/>
  <c r="AE641" i="13" a="1"/>
  <c r="AE641" i="13" s="1"/>
  <c r="AD641" i="13"/>
  <c r="AD641" i="13" a="1"/>
  <c r="AC641" i="13" a="1"/>
  <c r="AC641" i="13" s="1"/>
  <c r="AB641" i="13"/>
  <c r="AB641" i="13" a="1"/>
  <c r="AA641" i="13" a="1"/>
  <c r="AA641" i="13" s="1"/>
  <c r="Z641" i="13" a="1"/>
  <c r="Z641" i="13" s="1"/>
  <c r="Y641" i="13" a="1"/>
  <c r="Y641" i="13" s="1"/>
  <c r="X641" i="13" a="1"/>
  <c r="X641" i="13" s="1"/>
  <c r="W641" i="13" a="1"/>
  <c r="W641" i="13" s="1"/>
  <c r="V641" i="13" a="1"/>
  <c r="V641" i="13" s="1"/>
  <c r="U641" i="13" a="1"/>
  <c r="U641" i="13" s="1"/>
  <c r="T641" i="13" a="1"/>
  <c r="T641" i="13" s="1"/>
  <c r="S641" i="13" a="1"/>
  <c r="S641" i="13" s="1"/>
  <c r="R641" i="13" a="1"/>
  <c r="R641" i="13" s="1"/>
  <c r="Q641" i="13" a="1"/>
  <c r="Q641" i="13" s="1"/>
  <c r="P641" i="13"/>
  <c r="P641" i="13" a="1"/>
  <c r="O641" i="13" a="1"/>
  <c r="O641" i="13" s="1"/>
  <c r="N641" i="13"/>
  <c r="N641" i="13" a="1"/>
  <c r="M641" i="13" a="1"/>
  <c r="M641" i="13" s="1"/>
  <c r="L641" i="13" a="1"/>
  <c r="L641" i="13" s="1"/>
  <c r="K641" i="13" a="1"/>
  <c r="K641" i="13" s="1"/>
  <c r="BQ640" i="13" a="1"/>
  <c r="BQ640" i="13" s="1"/>
  <c r="BP640" i="13" a="1"/>
  <c r="BP640" i="13" s="1"/>
  <c r="BO640" i="13" a="1"/>
  <c r="BO640" i="13" s="1"/>
  <c r="BN640" i="13" a="1"/>
  <c r="BN640" i="13" s="1"/>
  <c r="BM640" i="13" a="1"/>
  <c r="BM640" i="13" s="1"/>
  <c r="BL640" i="13" a="1"/>
  <c r="BL640" i="13" s="1"/>
  <c r="BK640" i="13" a="1"/>
  <c r="BK640" i="13" s="1"/>
  <c r="BJ640" i="13" a="1"/>
  <c r="BJ640" i="13" s="1"/>
  <c r="BI640" i="13" a="1"/>
  <c r="BI640" i="13" s="1"/>
  <c r="BH640" i="13"/>
  <c r="BH640" i="13" a="1"/>
  <c r="BG640" i="13" a="1"/>
  <c r="BG640" i="13" s="1"/>
  <c r="BF640" i="13" a="1"/>
  <c r="BF640" i="13" s="1"/>
  <c r="BE640" i="13" a="1"/>
  <c r="BE640" i="13" s="1"/>
  <c r="BD640" i="13" a="1"/>
  <c r="BD640" i="13" s="1"/>
  <c r="BC640" i="13" a="1"/>
  <c r="BC640" i="13" s="1"/>
  <c r="BB640" i="13" a="1"/>
  <c r="BB640" i="13" s="1"/>
  <c r="BA640" i="13" a="1"/>
  <c r="BA640" i="13" s="1"/>
  <c r="AZ640" i="13" a="1"/>
  <c r="AZ640" i="13" s="1"/>
  <c r="AY640" i="13" a="1"/>
  <c r="AY640" i="13" s="1"/>
  <c r="AX640" i="13" a="1"/>
  <c r="AX640" i="13" s="1"/>
  <c r="AW640" i="13" a="1"/>
  <c r="AW640" i="13" s="1"/>
  <c r="AV640" i="13" a="1"/>
  <c r="AV640" i="13" s="1"/>
  <c r="AU640" i="13" a="1"/>
  <c r="AU640" i="13" s="1"/>
  <c r="AT640" i="13" a="1"/>
  <c r="AT640" i="13" s="1"/>
  <c r="AS640" i="13" a="1"/>
  <c r="AS640" i="13" s="1"/>
  <c r="AR640" i="13"/>
  <c r="AR640" i="13" a="1"/>
  <c r="AQ640" i="13" a="1"/>
  <c r="AQ640" i="13" s="1"/>
  <c r="AP640" i="13"/>
  <c r="AP640" i="13" a="1"/>
  <c r="AO640" i="13" a="1"/>
  <c r="AO640" i="13" s="1"/>
  <c r="AN640" i="13" a="1"/>
  <c r="AN640" i="13" s="1"/>
  <c r="AM640" i="13" a="1"/>
  <c r="AM640" i="13" s="1"/>
  <c r="AL640" i="13" a="1"/>
  <c r="AL640" i="13" s="1"/>
  <c r="AK640" i="13" a="1"/>
  <c r="AK640" i="13" s="1"/>
  <c r="AJ640" i="13" a="1"/>
  <c r="AJ640" i="13" s="1"/>
  <c r="AI640" i="13" a="1"/>
  <c r="AI640" i="13" s="1"/>
  <c r="AH640" i="13" a="1"/>
  <c r="AH640" i="13" s="1"/>
  <c r="AG640" i="13" a="1"/>
  <c r="AG640" i="13" s="1"/>
  <c r="AF640" i="13" a="1"/>
  <c r="AF640" i="13" s="1"/>
  <c r="AE640" i="13" a="1"/>
  <c r="AE640" i="13" s="1"/>
  <c r="AD640" i="13" a="1"/>
  <c r="AD640" i="13" s="1"/>
  <c r="AC640" i="13" a="1"/>
  <c r="AC640" i="13" s="1"/>
  <c r="AB640" i="13"/>
  <c r="AB640" i="13" a="1"/>
  <c r="AA640" i="13" a="1"/>
  <c r="AA640" i="13" s="1"/>
  <c r="Z640" i="13" a="1"/>
  <c r="Z640" i="13" s="1"/>
  <c r="Y640" i="13" a="1"/>
  <c r="Y640" i="13" s="1"/>
  <c r="X640" i="13" a="1"/>
  <c r="X640" i="13" s="1"/>
  <c r="W640" i="13" a="1"/>
  <c r="W640" i="13" s="1"/>
  <c r="V640" i="13" a="1"/>
  <c r="V640" i="13" s="1"/>
  <c r="U640" i="13" a="1"/>
  <c r="U640" i="13" s="1"/>
  <c r="T640" i="13" a="1"/>
  <c r="T640" i="13" s="1"/>
  <c r="S640" i="13" a="1"/>
  <c r="S640" i="13" s="1"/>
  <c r="R640" i="13" a="1"/>
  <c r="R640" i="13" s="1"/>
  <c r="Q640" i="13" a="1"/>
  <c r="Q640" i="13" s="1"/>
  <c r="P640" i="13" a="1"/>
  <c r="P640" i="13" s="1"/>
  <c r="O640" i="13" a="1"/>
  <c r="O640" i="13" s="1"/>
  <c r="N640" i="13"/>
  <c r="N640" i="13" a="1"/>
  <c r="M640" i="13" a="1"/>
  <c r="M640" i="13" s="1"/>
  <c r="L640" i="13"/>
  <c r="L640" i="13" a="1"/>
  <c r="K640" i="13" a="1"/>
  <c r="K640" i="13" s="1"/>
  <c r="BQ639" i="13" a="1"/>
  <c r="BQ639" i="13" s="1"/>
  <c r="BP639" i="13" a="1"/>
  <c r="BP639" i="13" s="1"/>
  <c r="BO639" i="13" a="1"/>
  <c r="BO639" i="13" s="1"/>
  <c r="BN639" i="13" a="1"/>
  <c r="BN639" i="13" s="1"/>
  <c r="BM639" i="13" a="1"/>
  <c r="BM639" i="13" s="1"/>
  <c r="BL639" i="13" a="1"/>
  <c r="BL639" i="13" s="1"/>
  <c r="BK639" i="13" a="1"/>
  <c r="BK639" i="13" s="1"/>
  <c r="BJ639" i="13" a="1"/>
  <c r="BJ639" i="13" s="1"/>
  <c r="BI639" i="13" a="1"/>
  <c r="BI639" i="13" s="1"/>
  <c r="BH639" i="13"/>
  <c r="BH639" i="13" a="1"/>
  <c r="BG639" i="13" a="1"/>
  <c r="BG639" i="13" s="1"/>
  <c r="BF639" i="13"/>
  <c r="BF639" i="13" a="1"/>
  <c r="BE639" i="13" a="1"/>
  <c r="BE639" i="13" s="1"/>
  <c r="BD639" i="13" a="1"/>
  <c r="BD639" i="13" s="1"/>
  <c r="BC639" i="13" a="1"/>
  <c r="BC639" i="13" s="1"/>
  <c r="BB639" i="13" a="1"/>
  <c r="BB639" i="13" s="1"/>
  <c r="BA639" i="13" a="1"/>
  <c r="BA639" i="13" s="1"/>
  <c r="AZ639" i="13" a="1"/>
  <c r="AZ639" i="13" s="1"/>
  <c r="AY639" i="13" a="1"/>
  <c r="AY639" i="13" s="1"/>
  <c r="AX639" i="13" a="1"/>
  <c r="AX639" i="13" s="1"/>
  <c r="AW639" i="13" a="1"/>
  <c r="AW639" i="13" s="1"/>
  <c r="AV639" i="13" a="1"/>
  <c r="AV639" i="13" s="1"/>
  <c r="AU639" i="13" a="1"/>
  <c r="AU639" i="13" s="1"/>
  <c r="AT639" i="13" a="1"/>
  <c r="AT639" i="13" s="1"/>
  <c r="AS639" i="13" a="1"/>
  <c r="AS639" i="13" s="1"/>
  <c r="AR639" i="13" a="1"/>
  <c r="AR639" i="13" s="1"/>
  <c r="AQ639" i="13" a="1"/>
  <c r="AQ639" i="13" s="1"/>
  <c r="AP639" i="13" a="1"/>
  <c r="AP639" i="13" s="1"/>
  <c r="AO639" i="13" a="1"/>
  <c r="AO639" i="13" s="1"/>
  <c r="AN639" i="13" a="1"/>
  <c r="AN639" i="13" s="1"/>
  <c r="AM639" i="13" a="1"/>
  <c r="AM639" i="13" s="1"/>
  <c r="AL639" i="13" a="1"/>
  <c r="AL639" i="13" s="1"/>
  <c r="AK639" i="13" a="1"/>
  <c r="AK639" i="13" s="1"/>
  <c r="AJ639" i="13" a="1"/>
  <c r="AJ639" i="13" s="1"/>
  <c r="AI639" i="13" a="1"/>
  <c r="AI639" i="13" s="1"/>
  <c r="AH639" i="13" a="1"/>
  <c r="AH639" i="13" s="1"/>
  <c r="AG639" i="13" a="1"/>
  <c r="AG639" i="13" s="1"/>
  <c r="AF639" i="13" a="1"/>
  <c r="AF639" i="13" s="1"/>
  <c r="AE639" i="13" a="1"/>
  <c r="AE639" i="13" s="1"/>
  <c r="AD639" i="13"/>
  <c r="AD639" i="13" a="1"/>
  <c r="AC639" i="13" a="1"/>
  <c r="AC639" i="13" s="1"/>
  <c r="AB639" i="13"/>
  <c r="AB639" i="13" a="1"/>
  <c r="AA639" i="13" a="1"/>
  <c r="AA639" i="13" s="1"/>
  <c r="Z639" i="13"/>
  <c r="Z639" i="13" a="1"/>
  <c r="Y639" i="13" a="1"/>
  <c r="Y639" i="13" s="1"/>
  <c r="X639" i="13" a="1"/>
  <c r="X639" i="13" s="1"/>
  <c r="W639" i="13"/>
  <c r="W639" i="13" a="1"/>
  <c r="V639" i="13" a="1"/>
  <c r="V639" i="13" s="1"/>
  <c r="U639" i="13" a="1"/>
  <c r="U639" i="13" s="1"/>
  <c r="T639" i="13" a="1"/>
  <c r="T639" i="13" s="1"/>
  <c r="S639" i="13" a="1"/>
  <c r="S639" i="13" s="1"/>
  <c r="R639" i="13" a="1"/>
  <c r="R639" i="13" s="1"/>
  <c r="Q639" i="13" a="1"/>
  <c r="Q639" i="13" s="1"/>
  <c r="P639" i="13" a="1"/>
  <c r="P639" i="13" s="1"/>
  <c r="O639" i="13"/>
  <c r="O639" i="13" a="1"/>
  <c r="N639" i="13"/>
  <c r="N639" i="13" a="1"/>
  <c r="M639" i="13" a="1"/>
  <c r="M639" i="13" s="1"/>
  <c r="L639" i="13" a="1"/>
  <c r="L639" i="13" s="1"/>
  <c r="K639" i="13"/>
  <c r="K639" i="13" a="1"/>
  <c r="BQ638" i="13" a="1"/>
  <c r="BQ638" i="13" s="1"/>
  <c r="BP638" i="13" a="1"/>
  <c r="BP638" i="13" s="1"/>
  <c r="BO638" i="13"/>
  <c r="BO638" i="13" a="1"/>
  <c r="BN638" i="13" a="1"/>
  <c r="BN638" i="13" s="1"/>
  <c r="BM638" i="13" a="1"/>
  <c r="BM638" i="13" s="1"/>
  <c r="BL638" i="13"/>
  <c r="BL638" i="13" a="1"/>
  <c r="BK638" i="13" a="1"/>
  <c r="BK638" i="13" s="1"/>
  <c r="BJ638" i="13" a="1"/>
  <c r="BJ638" i="13" s="1"/>
  <c r="BI638" i="13" a="1"/>
  <c r="BI638" i="13" s="1"/>
  <c r="BH638" i="13" a="1"/>
  <c r="BH638" i="13" s="1"/>
  <c r="BG638" i="13" a="1"/>
  <c r="BG638" i="13" s="1"/>
  <c r="BF638" i="13" a="1"/>
  <c r="BF638" i="13" s="1"/>
  <c r="BE638" i="13" a="1"/>
  <c r="BE638" i="13" s="1"/>
  <c r="BD638" i="13" a="1"/>
  <c r="BD638" i="13" s="1"/>
  <c r="BC638" i="13" a="1"/>
  <c r="BC638" i="13" s="1"/>
  <c r="BB638" i="13" a="1"/>
  <c r="BB638" i="13" s="1"/>
  <c r="BA638" i="13" a="1"/>
  <c r="BA638" i="13" s="1"/>
  <c r="AZ638" i="13"/>
  <c r="AZ638" i="13" a="1"/>
  <c r="AY638" i="13" a="1"/>
  <c r="AY638" i="13" s="1"/>
  <c r="AX638" i="13" a="1"/>
  <c r="AX638" i="13" s="1"/>
  <c r="AW638" i="13" a="1"/>
  <c r="AW638" i="13" s="1"/>
  <c r="AV638" i="13"/>
  <c r="AV638" i="13" a="1"/>
  <c r="AU638" i="13" a="1"/>
  <c r="AU638" i="13" s="1"/>
  <c r="AT638" i="13" a="1"/>
  <c r="AT638" i="13" s="1"/>
  <c r="AS638" i="13" a="1"/>
  <c r="AS638" i="13" s="1"/>
  <c r="AR638" i="13" a="1"/>
  <c r="AR638" i="13" s="1"/>
  <c r="AQ638" i="13" a="1"/>
  <c r="AQ638" i="13" s="1"/>
  <c r="AP638" i="13" a="1"/>
  <c r="AP638" i="13" s="1"/>
  <c r="AO638" i="13" a="1"/>
  <c r="AO638" i="13" s="1"/>
  <c r="AN638" i="13" a="1"/>
  <c r="AN638" i="13" s="1"/>
  <c r="AM638" i="13" a="1"/>
  <c r="AM638" i="13" s="1"/>
  <c r="AL638" i="13" a="1"/>
  <c r="AL638" i="13" s="1"/>
  <c r="AK638" i="13" a="1"/>
  <c r="AK638" i="13" s="1"/>
  <c r="AJ638" i="13" a="1"/>
  <c r="AJ638" i="13" s="1"/>
  <c r="AI638" i="13" a="1"/>
  <c r="AI638" i="13" s="1"/>
  <c r="AH638" i="13" a="1"/>
  <c r="AH638" i="13" s="1"/>
  <c r="AG638" i="13" a="1"/>
  <c r="AG638" i="13" s="1"/>
  <c r="AF638" i="13" a="1"/>
  <c r="AF638" i="13" s="1"/>
  <c r="AE638" i="13" a="1"/>
  <c r="AE638" i="13" s="1"/>
  <c r="AD638" i="13" a="1"/>
  <c r="AD638" i="13" s="1"/>
  <c r="AC638" i="13" a="1"/>
  <c r="AC638" i="13" s="1"/>
  <c r="AB638" i="13" a="1"/>
  <c r="AB638" i="13" s="1"/>
  <c r="AA638" i="13" a="1"/>
  <c r="AA638" i="13" s="1"/>
  <c r="Z638" i="13" a="1"/>
  <c r="Z638" i="13" s="1"/>
  <c r="Y638" i="13" a="1"/>
  <c r="Y638" i="13" s="1"/>
  <c r="X638" i="13" a="1"/>
  <c r="X638" i="13" s="1"/>
  <c r="W638" i="13" a="1"/>
  <c r="W638" i="13" s="1"/>
  <c r="V638" i="13" a="1"/>
  <c r="V638" i="13" s="1"/>
  <c r="U638" i="13" a="1"/>
  <c r="U638" i="13" s="1"/>
  <c r="T638" i="13" a="1"/>
  <c r="T638" i="13" s="1"/>
  <c r="S638" i="13" a="1"/>
  <c r="S638" i="13" s="1"/>
  <c r="R638" i="13" a="1"/>
  <c r="R638" i="13" s="1"/>
  <c r="Q638" i="13" a="1"/>
  <c r="Q638" i="13" s="1"/>
  <c r="P638" i="13" a="1"/>
  <c r="P638" i="13" s="1"/>
  <c r="O638" i="13" a="1"/>
  <c r="O638" i="13" s="1"/>
  <c r="N638" i="13" a="1"/>
  <c r="N638" i="13" s="1"/>
  <c r="M638" i="13" a="1"/>
  <c r="M638" i="13" s="1"/>
  <c r="L638" i="13" a="1"/>
  <c r="L638" i="13" s="1"/>
  <c r="K638" i="13" a="1"/>
  <c r="K638" i="13" s="1"/>
  <c r="BQ637" i="13" a="1"/>
  <c r="BQ637" i="13" s="1"/>
  <c r="BP637" i="13" a="1"/>
  <c r="BP637" i="13" s="1"/>
  <c r="BO637" i="13" a="1"/>
  <c r="BO637" i="13" s="1"/>
  <c r="BN637" i="13" a="1"/>
  <c r="BN637" i="13" s="1"/>
  <c r="BM637" i="13" a="1"/>
  <c r="BM637" i="13" s="1"/>
  <c r="BL637" i="13" a="1"/>
  <c r="BL637" i="13" s="1"/>
  <c r="BK637" i="13" a="1"/>
  <c r="BK637" i="13" s="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a="1"/>
  <c r="AY637" i="13" s="1"/>
  <c r="AX637" i="13" a="1"/>
  <c r="AX637" i="13" s="1"/>
  <c r="AW637" i="13" a="1"/>
  <c r="AW637" i="13" s="1"/>
  <c r="AV637" i="13" a="1"/>
  <c r="AV637" i="13" s="1"/>
  <c r="AU637" i="13" a="1"/>
  <c r="AU637" i="13" s="1"/>
  <c r="AT637" i="13" a="1"/>
  <c r="AT637" i="13" s="1"/>
  <c r="AS637" i="13" a="1"/>
  <c r="AS637" i="13" s="1"/>
  <c r="AR637" i="13" a="1"/>
  <c r="AR637" i="13" s="1"/>
  <c r="AQ637" i="13" a="1"/>
  <c r="AQ637" i="13" s="1"/>
  <c r="AP637" i="13" a="1"/>
  <c r="AP637" i="13" s="1"/>
  <c r="AO637" i="13" a="1"/>
  <c r="AO637" i="13" s="1"/>
  <c r="AN637" i="13" a="1"/>
  <c r="AN637" i="13" s="1"/>
  <c r="AM637" i="13" a="1"/>
  <c r="AM637" i="13" s="1"/>
  <c r="AL637" i="13" a="1"/>
  <c r="AL637" i="13" s="1"/>
  <c r="AK637" i="13" a="1"/>
  <c r="AK637" i="13" s="1"/>
  <c r="AJ637" i="13" a="1"/>
  <c r="AJ637" i="13" s="1"/>
  <c r="AI637" i="13" a="1"/>
  <c r="AI637" i="13" s="1"/>
  <c r="AH637" i="13" a="1"/>
  <c r="AH637" i="13" s="1"/>
  <c r="AG637" i="13" a="1"/>
  <c r="AG637" i="13" s="1"/>
  <c r="AF637" i="13" a="1"/>
  <c r="AF637" i="13" s="1"/>
  <c r="AE637" i="13" a="1"/>
  <c r="AE637" i="13" s="1"/>
  <c r="AD637" i="13" a="1"/>
  <c r="AD637" i="13" s="1"/>
  <c r="AC637" i="13" a="1"/>
  <c r="AC637" i="13" s="1"/>
  <c r="AB637" i="13" a="1"/>
  <c r="AB637" i="13" s="1"/>
  <c r="AA637" i="13" a="1"/>
  <c r="AA637" i="13" s="1"/>
  <c r="Z637" i="13" a="1"/>
  <c r="Z637" i="13" s="1"/>
  <c r="Y637" i="13" a="1"/>
  <c r="Y637" i="13" s="1"/>
  <c r="X637" i="13" a="1"/>
  <c r="X637" i="13" s="1"/>
  <c r="W637" i="13" a="1"/>
  <c r="W637" i="13" s="1"/>
  <c r="V637" i="13" a="1"/>
  <c r="V637" i="13" s="1"/>
  <c r="U637" i="13" a="1"/>
  <c r="U637" i="13" s="1"/>
  <c r="T637" i="13" a="1"/>
  <c r="T637" i="13" s="1"/>
  <c r="S637" i="13" a="1"/>
  <c r="S637" i="13" s="1"/>
  <c r="R637" i="13" a="1"/>
  <c r="R637" i="13" s="1"/>
  <c r="Q637" i="13" a="1"/>
  <c r="Q637" i="13" s="1"/>
  <c r="P637" i="13" a="1"/>
  <c r="P637" i="13" s="1"/>
  <c r="O637" i="13" a="1"/>
  <c r="O637" i="13" s="1"/>
  <c r="N637" i="13" a="1"/>
  <c r="N637" i="13" s="1"/>
  <c r="M637" i="13" a="1"/>
  <c r="M637" i="13" s="1"/>
  <c r="L637" i="13" a="1"/>
  <c r="L637" i="13" s="1"/>
  <c r="K637" i="13" a="1"/>
  <c r="K637" i="13" s="1"/>
  <c r="BQ636" i="13" a="1"/>
  <c r="BQ636" i="13" s="1"/>
  <c r="BP636" i="13" a="1"/>
  <c r="BP636" i="13" s="1"/>
  <c r="BO636" i="13" a="1"/>
  <c r="BO636" i="13" s="1"/>
  <c r="BN636" i="13" a="1"/>
  <c r="BN636" i="13" s="1"/>
  <c r="BM636" i="13" a="1"/>
  <c r="BM636" i="13" s="1"/>
  <c r="BL636" i="13" a="1"/>
  <c r="BL636" i="13" s="1"/>
  <c r="BK636" i="13" a="1"/>
  <c r="BK636" i="13" s="1"/>
  <c r="BJ636" i="13" a="1"/>
  <c r="BJ636" i="13" s="1"/>
  <c r="BI636" i="13" a="1"/>
  <c r="BI636" i="13" s="1"/>
  <c r="BH636" i="13" a="1"/>
  <c r="BH636" i="13" s="1"/>
  <c r="BG636" i="13" a="1"/>
  <c r="BG636" i="13" s="1"/>
  <c r="BF636" i="13" a="1"/>
  <c r="BF636" i="13" s="1"/>
  <c r="BE636" i="13" a="1"/>
  <c r="BE636" i="13" s="1"/>
  <c r="BD636" i="13" a="1"/>
  <c r="BD636" i="13" s="1"/>
  <c r="BC636" i="13" a="1"/>
  <c r="BC636" i="13" s="1"/>
  <c r="BB636" i="13" a="1"/>
  <c r="BB636" i="13" s="1"/>
  <c r="BA636" i="13" a="1"/>
  <c r="BA636" i="13" s="1"/>
  <c r="AZ636" i="13" a="1"/>
  <c r="AZ636" i="13" s="1"/>
  <c r="AY636" i="13" a="1"/>
  <c r="AY636" i="13" s="1"/>
  <c r="AX636" i="13" a="1"/>
  <c r="AX636" i="13" s="1"/>
  <c r="AW636" i="13" a="1"/>
  <c r="AW636" i="13" s="1"/>
  <c r="AV636" i="13" a="1"/>
  <c r="AV636" i="13" s="1"/>
  <c r="AU636" i="13" a="1"/>
  <c r="AU636" i="13" s="1"/>
  <c r="AT636" i="13" a="1"/>
  <c r="AT636" i="13" s="1"/>
  <c r="AS636" i="13" a="1"/>
  <c r="AS636" i="13" s="1"/>
  <c r="AR636" i="13" a="1"/>
  <c r="AR636" i="13" s="1"/>
  <c r="AQ636" i="13" a="1"/>
  <c r="AQ636" i="13" s="1"/>
  <c r="AP636" i="13" a="1"/>
  <c r="AP636" i="13" s="1"/>
  <c r="AO636" i="13" a="1"/>
  <c r="AO636" i="13" s="1"/>
  <c r="AN636" i="13" a="1"/>
  <c r="AN636" i="13" s="1"/>
  <c r="AM636" i="13" a="1"/>
  <c r="AM636" i="13" s="1"/>
  <c r="AL636" i="13" a="1"/>
  <c r="AL636" i="13" s="1"/>
  <c r="AK636" i="13" a="1"/>
  <c r="AK636" i="13" s="1"/>
  <c r="AJ636" i="13" a="1"/>
  <c r="AJ636" i="13" s="1"/>
  <c r="AI636" i="13" a="1"/>
  <c r="AI636" i="13" s="1"/>
  <c r="AH636" i="13" a="1"/>
  <c r="AH636" i="13" s="1"/>
  <c r="AG636" i="13" a="1"/>
  <c r="AG636" i="13" s="1"/>
  <c r="AF636" i="13" a="1"/>
  <c r="AF636" i="13" s="1"/>
  <c r="AE636" i="13" a="1"/>
  <c r="AE636" i="13" s="1"/>
  <c r="AD636" i="13" a="1"/>
  <c r="AD636" i="13" s="1"/>
  <c r="AC636" i="13" a="1"/>
  <c r="AC636" i="13" s="1"/>
  <c r="AB636" i="13" a="1"/>
  <c r="AB636" i="13" s="1"/>
  <c r="AA636" i="13" a="1"/>
  <c r="AA636" i="13" s="1"/>
  <c r="Z636" i="13" a="1"/>
  <c r="Z636" i="13" s="1"/>
  <c r="Y636" i="13" a="1"/>
  <c r="Y636" i="13" s="1"/>
  <c r="X636" i="13" a="1"/>
  <c r="X636" i="13" s="1"/>
  <c r="W636" i="13" a="1"/>
  <c r="W636" i="13" s="1"/>
  <c r="V636" i="13" a="1"/>
  <c r="V636" i="13" s="1"/>
  <c r="U636" i="13" a="1"/>
  <c r="U636" i="13" s="1"/>
  <c r="T636" i="13" a="1"/>
  <c r="T636" i="13" s="1"/>
  <c r="S636" i="13" a="1"/>
  <c r="S636" i="13" s="1"/>
  <c r="R636" i="13" a="1"/>
  <c r="R636" i="13" s="1"/>
  <c r="Q636" i="13" a="1"/>
  <c r="Q636" i="13" s="1"/>
  <c r="P636" i="13" a="1"/>
  <c r="P636" i="13" s="1"/>
  <c r="O636" i="13" a="1"/>
  <c r="O636" i="13" s="1"/>
  <c r="N636" i="13" a="1"/>
  <c r="N636" i="13" s="1"/>
  <c r="M636" i="13" a="1"/>
  <c r="M636" i="13" s="1"/>
  <c r="L636" i="13" a="1"/>
  <c r="L636" i="13" s="1"/>
  <c r="K636" i="13" a="1"/>
  <c r="K636" i="13" s="1"/>
  <c r="BQ635" i="13" a="1"/>
  <c r="BQ635" i="13" s="1"/>
  <c r="BP635" i="13" a="1"/>
  <c r="BP635" i="13" s="1"/>
  <c r="BO635" i="13" a="1"/>
  <c r="BO635" i="13" s="1"/>
  <c r="BN635" i="13" a="1"/>
  <c r="BN635" i="13" s="1"/>
  <c r="BM635" i="13" a="1"/>
  <c r="BM635" i="13" s="1"/>
  <c r="BL635" i="13" a="1"/>
  <c r="BL635" i="13" s="1"/>
  <c r="BK635" i="13" a="1"/>
  <c r="BK635" i="13" s="1"/>
  <c r="BJ635" i="13" a="1"/>
  <c r="BJ635" i="13" s="1"/>
  <c r="BI635" i="13" a="1"/>
  <c r="BI635" i="13" s="1"/>
  <c r="BH635" i="13" a="1"/>
  <c r="BH635" i="13" s="1"/>
  <c r="BG635" i="13" a="1"/>
  <c r="BG635" i="13" s="1"/>
  <c r="BF635" i="13" a="1"/>
  <c r="BF635" i="13" s="1"/>
  <c r="BE635" i="13" a="1"/>
  <c r="BE635" i="13" s="1"/>
  <c r="BD635" i="13" a="1"/>
  <c r="BD635" i="13" s="1"/>
  <c r="BC635" i="13" a="1"/>
  <c r="BC635" i="13" s="1"/>
  <c r="BB635" i="13" a="1"/>
  <c r="BB635" i="13" s="1"/>
  <c r="BA635" i="13" a="1"/>
  <c r="BA635" i="13" s="1"/>
  <c r="AZ635" i="13" a="1"/>
  <c r="AZ635" i="13" s="1"/>
  <c r="AY635" i="13" a="1"/>
  <c r="AY635" i="13" s="1"/>
  <c r="AX635" i="13" a="1"/>
  <c r="AX635" i="13" s="1"/>
  <c r="AW635" i="13" a="1"/>
  <c r="AW635" i="13" s="1"/>
  <c r="AV635" i="13" a="1"/>
  <c r="AV635" i="13" s="1"/>
  <c r="AU635" i="13" a="1"/>
  <c r="AU635" i="13" s="1"/>
  <c r="AT635" i="13" a="1"/>
  <c r="AT635" i="13" s="1"/>
  <c r="AS635" i="13" a="1"/>
  <c r="AS635" i="13" s="1"/>
  <c r="AR635" i="13" a="1"/>
  <c r="AR635" i="13" s="1"/>
  <c r="AQ635" i="13" a="1"/>
  <c r="AQ635" i="13" s="1"/>
  <c r="AP635" i="13" a="1"/>
  <c r="AP635" i="13" s="1"/>
  <c r="AO635" i="13" a="1"/>
  <c r="AO635" i="13" s="1"/>
  <c r="AN635" i="13" a="1"/>
  <c r="AN635" i="13" s="1"/>
  <c r="AM635" i="13" a="1"/>
  <c r="AM635" i="13" s="1"/>
  <c r="AL635" i="13" a="1"/>
  <c r="AL635" i="13" s="1"/>
  <c r="AK635" i="13" a="1"/>
  <c r="AK635" i="13" s="1"/>
  <c r="AJ635" i="13" a="1"/>
  <c r="AJ635" i="13" s="1"/>
  <c r="AI635" i="13" a="1"/>
  <c r="AI635" i="13" s="1"/>
  <c r="AH635" i="13" a="1"/>
  <c r="AH635" i="13" s="1"/>
  <c r="AG635" i="13" a="1"/>
  <c r="AG635" i="13" s="1"/>
  <c r="AF635" i="13" a="1"/>
  <c r="AF635" i="13" s="1"/>
  <c r="AE635" i="13" a="1"/>
  <c r="AE635" i="13" s="1"/>
  <c r="AD635" i="13" a="1"/>
  <c r="AD635" i="13" s="1"/>
  <c r="AC635" i="13" a="1"/>
  <c r="AC635" i="13" s="1"/>
  <c r="AB635" i="13" a="1"/>
  <c r="AB635" i="13" s="1"/>
  <c r="AA635" i="13" a="1"/>
  <c r="AA635" i="13" s="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a="1"/>
  <c r="K635" i="13" s="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a="1"/>
  <c r="BE634" i="13" s="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a="1"/>
  <c r="AS634" i="13" s="1"/>
  <c r="AR634" i="13" a="1"/>
  <c r="AR634" i="13" s="1"/>
  <c r="AQ634" i="13" a="1"/>
  <c r="AQ634" i="13" s="1"/>
  <c r="AP634" i="13" a="1"/>
  <c r="AP634" i="13" s="1"/>
  <c r="AO634" i="13" a="1"/>
  <c r="AO634" i="13" s="1"/>
  <c r="AN634" i="13" a="1"/>
  <c r="AN634" i="13" s="1"/>
  <c r="AM634" i="13" a="1"/>
  <c r="AM634" i="13" s="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a="1"/>
  <c r="AC634" i="13" s="1"/>
  <c r="AB634" i="13" a="1"/>
  <c r="AB634" i="13" s="1"/>
  <c r="AA634" i="13" a="1"/>
  <c r="AA634" i="13" s="1"/>
  <c r="Z634" i="13" a="1"/>
  <c r="Z634" i="13" s="1"/>
  <c r="Y634" i="13" a="1"/>
  <c r="Y634" i="13" s="1"/>
  <c r="X634" i="13" a="1"/>
  <c r="X634" i="13" s="1"/>
  <c r="W634" i="13" a="1"/>
  <c r="W634" i="13" s="1"/>
  <c r="V634" i="13" a="1"/>
  <c r="V634" i="13" s="1"/>
  <c r="U634" i="13" a="1"/>
  <c r="U634" i="13" s="1"/>
  <c r="T634" i="13" a="1"/>
  <c r="T634" i="13" s="1"/>
  <c r="S634" i="13" a="1"/>
  <c r="S634" i="13" s="1"/>
  <c r="R634" i="13" a="1"/>
  <c r="R634" i="13" s="1"/>
  <c r="Q634" i="13" a="1"/>
  <c r="Q634" i="13" s="1"/>
  <c r="P634" i="13" a="1"/>
  <c r="P634" i="13" s="1"/>
  <c r="O634" i="13" a="1"/>
  <c r="O634" i="13" s="1"/>
  <c r="N634" i="13" a="1"/>
  <c r="N634" i="13" s="1"/>
  <c r="M634" i="13" a="1"/>
  <c r="M634" i="13" s="1"/>
  <c r="L634" i="13" a="1"/>
  <c r="L634" i="13" s="1"/>
  <c r="K634" i="13" a="1"/>
  <c r="K634" i="13" s="1"/>
  <c r="BQ633" i="13" a="1"/>
  <c r="BQ633" i="13" s="1"/>
  <c r="BP633" i="13" a="1"/>
  <c r="BP633" i="13" s="1"/>
  <c r="BO633" i="13" a="1"/>
  <c r="BO633" i="13" s="1"/>
  <c r="BN633" i="13" a="1"/>
  <c r="BN633" i="13" s="1"/>
  <c r="BM633" i="13" a="1"/>
  <c r="BM633" i="13" s="1"/>
  <c r="BL633" i="13" a="1"/>
  <c r="BL633" i="13" s="1"/>
  <c r="BK633" i="13" a="1"/>
  <c r="BK633" i="13" s="1"/>
  <c r="BJ633" i="13" a="1"/>
  <c r="BJ633" i="13" s="1"/>
  <c r="BI633" i="13" a="1"/>
  <c r="BI633" i="13" s="1"/>
  <c r="BH633" i="13" a="1"/>
  <c r="BH633" i="13" s="1"/>
  <c r="BG633" i="13" a="1"/>
  <c r="BG633" i="13" s="1"/>
  <c r="BF633" i="13" a="1"/>
  <c r="BF633" i="13" s="1"/>
  <c r="BE633" i="13" a="1"/>
  <c r="BE633" i="13" s="1"/>
  <c r="BD633" i="13" a="1"/>
  <c r="BD633" i="13" s="1"/>
  <c r="BC633" i="13" a="1"/>
  <c r="BC633" i="13" s="1"/>
  <c r="BB633" i="13" a="1"/>
  <c r="BB633" i="13" s="1"/>
  <c r="BA633" i="13" a="1"/>
  <c r="BA633" i="13" s="1"/>
  <c r="AZ633" i="13" a="1"/>
  <c r="AZ633" i="13" s="1"/>
  <c r="AY633" i="13" a="1"/>
  <c r="AY633" i="13" s="1"/>
  <c r="AX633" i="13" a="1"/>
  <c r="AX633" i="13" s="1"/>
  <c r="AW633" i="13" a="1"/>
  <c r="AW633" i="13" s="1"/>
  <c r="AV633" i="13" a="1"/>
  <c r="AV633" i="13" s="1"/>
  <c r="AU633" i="13" a="1"/>
  <c r="AU633" i="13" s="1"/>
  <c r="AT633" i="13" a="1"/>
  <c r="AT633" i="13" s="1"/>
  <c r="AS633" i="13" a="1"/>
  <c r="AS633" i="13" s="1"/>
  <c r="AR633" i="13" a="1"/>
  <c r="AR633" i="13" s="1"/>
  <c r="AQ633" i="13" a="1"/>
  <c r="AQ633" i="13" s="1"/>
  <c r="AP633" i="13" a="1"/>
  <c r="AP633" i="13" s="1"/>
  <c r="AO633" i="13" a="1"/>
  <c r="AO633" i="13" s="1"/>
  <c r="AN633" i="13" a="1"/>
  <c r="AN633" i="13" s="1"/>
  <c r="AM633" i="13" a="1"/>
  <c r="AM633" i="13" s="1"/>
  <c r="AL633" i="13" a="1"/>
  <c r="AL633" i="13" s="1"/>
  <c r="AK633" i="13" a="1"/>
  <c r="AK633" i="13" s="1"/>
  <c r="AJ633" i="13" a="1"/>
  <c r="AJ633" i="13" s="1"/>
  <c r="AI633" i="13" a="1"/>
  <c r="AI633" i="13" s="1"/>
  <c r="AH633" i="13" a="1"/>
  <c r="AH633" i="13" s="1"/>
  <c r="AG633" i="13" a="1"/>
  <c r="AG633" i="13" s="1"/>
  <c r="AF633" i="13" a="1"/>
  <c r="AF633" i="13" s="1"/>
  <c r="AE633" i="13" a="1"/>
  <c r="AE633" i="13" s="1"/>
  <c r="AD633" i="13" a="1"/>
  <c r="AD633" i="13" s="1"/>
  <c r="AC633" i="13" a="1"/>
  <c r="AC633" i="13" s="1"/>
  <c r="AB633" i="13" a="1"/>
  <c r="AB633" i="13" s="1"/>
  <c r="AA633" i="13" a="1"/>
  <c r="AA633" i="13" s="1"/>
  <c r="Z633" i="13" a="1"/>
  <c r="Z633" i="13" s="1"/>
  <c r="Y633" i="13" a="1"/>
  <c r="Y633" i="13" s="1"/>
  <c r="X633" i="13" a="1"/>
  <c r="X633" i="13" s="1"/>
  <c r="W633" i="13" a="1"/>
  <c r="W633" i="13" s="1"/>
  <c r="V633" i="13" a="1"/>
  <c r="V633" i="13" s="1"/>
  <c r="U633" i="13" a="1"/>
  <c r="U633" i="13" s="1"/>
  <c r="T633" i="13" a="1"/>
  <c r="T633" i="13" s="1"/>
  <c r="S633" i="13" a="1"/>
  <c r="S633" i="13" s="1"/>
  <c r="R633" i="13" a="1"/>
  <c r="R633" i="13" s="1"/>
  <c r="Q633" i="13" a="1"/>
  <c r="Q633" i="13" s="1"/>
  <c r="P633" i="13" a="1"/>
  <c r="P633" i="13" s="1"/>
  <c r="O633" i="13" a="1"/>
  <c r="O633" i="13" s="1"/>
  <c r="N633" i="13" a="1"/>
  <c r="N633" i="13" s="1"/>
  <c r="M633" i="13" a="1"/>
  <c r="M633" i="13" s="1"/>
  <c r="L633" i="13" a="1"/>
  <c r="L633" i="13" s="1"/>
  <c r="K633" i="13" a="1"/>
  <c r="K633" i="13" s="1"/>
  <c r="BQ632" i="13" a="1"/>
  <c r="BQ632" i="13" s="1"/>
  <c r="BP632" i="13" a="1"/>
  <c r="BP632" i="13" s="1"/>
  <c r="BO632" i="13" a="1"/>
  <c r="BO632" i="13" s="1"/>
  <c r="BN632" i="13" a="1"/>
  <c r="BN632" i="13" s="1"/>
  <c r="BM632" i="13" a="1"/>
  <c r="BM632" i="13" s="1"/>
  <c r="BL632" i="13" a="1"/>
  <c r="BL632" i="13" s="1"/>
  <c r="BK632" i="13" a="1"/>
  <c r="BK632" i="13" s="1"/>
  <c r="BJ632" i="13" a="1"/>
  <c r="BJ632" i="13" s="1"/>
  <c r="BI632" i="13" a="1"/>
  <c r="BI632" i="13" s="1"/>
  <c r="BH632" i="13" a="1"/>
  <c r="BH632" i="13" s="1"/>
  <c r="BG632" i="13" a="1"/>
  <c r="BG632" i="13" s="1"/>
  <c r="BF632" i="13" a="1"/>
  <c r="BF632" i="13" s="1"/>
  <c r="BE632" i="13" a="1"/>
  <c r="BE632" i="13" s="1"/>
  <c r="BD632" i="13" a="1"/>
  <c r="BD632" i="13" s="1"/>
  <c r="BC632" i="13" a="1"/>
  <c r="BC632" i="13" s="1"/>
  <c r="BB632" i="13" a="1"/>
  <c r="BB632" i="13" s="1"/>
  <c r="BA632" i="13" a="1"/>
  <c r="BA632" i="13" s="1"/>
  <c r="AZ632" i="13" a="1"/>
  <c r="AZ632" i="13" s="1"/>
  <c r="AY632" i="13" a="1"/>
  <c r="AY632" i="13" s="1"/>
  <c r="AX632" i="13" a="1"/>
  <c r="AX632" i="13" s="1"/>
  <c r="AW632" i="13" a="1"/>
  <c r="AW632" i="13" s="1"/>
  <c r="AV632" i="13" a="1"/>
  <c r="AV632" i="13" s="1"/>
  <c r="AU632" i="13" a="1"/>
  <c r="AU632" i="13" s="1"/>
  <c r="AT632" i="13" a="1"/>
  <c r="AT632" i="13" s="1"/>
  <c r="AS632" i="13" a="1"/>
  <c r="AS632" i="13" s="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a="1"/>
  <c r="AG632" i="13" s="1"/>
  <c r="AF632" i="13" a="1"/>
  <c r="AF632" i="13" s="1"/>
  <c r="AE632" i="13" a="1"/>
  <c r="AE632" i="13" s="1"/>
  <c r="AD632" i="13" a="1"/>
  <c r="AD632" i="13" s="1"/>
  <c r="AC632" i="13" a="1"/>
  <c r="AC632" i="13" s="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a="1"/>
  <c r="O632" i="13" s="1"/>
  <c r="N632" i="13" a="1"/>
  <c r="N632" i="13" s="1"/>
  <c r="M632" i="13" a="1"/>
  <c r="M632" i="13" s="1"/>
  <c r="L632" i="13" a="1"/>
  <c r="L632" i="13" s="1"/>
  <c r="K632" i="13" a="1"/>
  <c r="K632" i="13" s="1"/>
  <c r="BQ631" i="13" a="1"/>
  <c r="BQ631" i="13" s="1"/>
  <c r="BP631" i="13" a="1"/>
  <c r="BP631" i="13" s="1"/>
  <c r="BO631" i="13" a="1"/>
  <c r="BO631" i="13" s="1"/>
  <c r="BN631" i="13" a="1"/>
  <c r="BN631" i="13" s="1"/>
  <c r="BM631" i="13" a="1"/>
  <c r="BM631" i="13" s="1"/>
  <c r="BL631" i="13" a="1"/>
  <c r="BL631" i="13" s="1"/>
  <c r="BK631" i="13" a="1"/>
  <c r="BK631" i="13" s="1"/>
  <c r="BJ631" i="13" a="1"/>
  <c r="BJ631" i="13" s="1"/>
  <c r="BI631" i="13" a="1"/>
  <c r="BI631" i="13" s="1"/>
  <c r="BH631" i="13" a="1"/>
  <c r="BH631" i="13" s="1"/>
  <c r="BG631" i="13" a="1"/>
  <c r="BG631" i="13" s="1"/>
  <c r="BF631" i="13" a="1"/>
  <c r="BF631" i="13" s="1"/>
  <c r="BE631" i="13" a="1"/>
  <c r="BE631" i="13" s="1"/>
  <c r="BD631" i="13" a="1"/>
  <c r="BD631" i="13" s="1"/>
  <c r="BC631" i="13" a="1"/>
  <c r="BC631" i="13" s="1"/>
  <c r="BB631" i="13" a="1"/>
  <c r="BB631" i="13" s="1"/>
  <c r="BA631" i="13" a="1"/>
  <c r="BA631" i="13" s="1"/>
  <c r="AZ631" i="13" a="1"/>
  <c r="AZ631" i="13" s="1"/>
  <c r="AY631" i="13" a="1"/>
  <c r="AY631" i="13" s="1"/>
  <c r="AX631" i="13" a="1"/>
  <c r="AX631" i="13" s="1"/>
  <c r="AW631" i="13" a="1"/>
  <c r="AW631" i="13" s="1"/>
  <c r="AV631" i="13" a="1"/>
  <c r="AV631" i="13" s="1"/>
  <c r="AU631" i="13" a="1"/>
  <c r="AU631" i="13" s="1"/>
  <c r="AT631" i="13" a="1"/>
  <c r="AT631" i="13" s="1"/>
  <c r="AS631" i="13" a="1"/>
  <c r="AS631" i="13" s="1"/>
  <c r="AR631" i="13" a="1"/>
  <c r="AR631" i="13" s="1"/>
  <c r="AQ631" i="13" a="1"/>
  <c r="AQ631" i="13" s="1"/>
  <c r="AP631" i="13" a="1"/>
  <c r="AP631" i="13" s="1"/>
  <c r="AO631" i="13" a="1"/>
  <c r="AO631" i="13" s="1"/>
  <c r="AN631" i="13" a="1"/>
  <c r="AN631" i="13" s="1"/>
  <c r="AM631" i="13" a="1"/>
  <c r="AM631" i="13" s="1"/>
  <c r="AL631" i="13" a="1"/>
  <c r="AL631" i="13" s="1"/>
  <c r="AK631" i="13" a="1"/>
  <c r="AK631" i="13" s="1"/>
  <c r="AJ631" i="13" a="1"/>
  <c r="AJ631" i="13" s="1"/>
  <c r="AI631" i="13" a="1"/>
  <c r="AI631" i="13" s="1"/>
  <c r="AH631" i="13" a="1"/>
  <c r="AH631" i="13" s="1"/>
  <c r="AG631" i="13" a="1"/>
  <c r="AG631" i="13" s="1"/>
  <c r="AF631" i="13" a="1"/>
  <c r="AF631" i="13" s="1"/>
  <c r="AE631" i="13" a="1"/>
  <c r="AE631" i="13" s="1"/>
  <c r="AD631" i="13" a="1"/>
  <c r="AD631" i="13" s="1"/>
  <c r="AC631" i="13" a="1"/>
  <c r="AC631" i="13" s="1"/>
  <c r="AB631" i="13" a="1"/>
  <c r="AB631" i="13" s="1"/>
  <c r="AA631" i="13" a="1"/>
  <c r="AA631" i="13" s="1"/>
  <c r="Z631" i="13" a="1"/>
  <c r="Z631" i="13" s="1"/>
  <c r="Y631" i="13" a="1"/>
  <c r="Y631" i="13" s="1"/>
  <c r="X631" i="13" a="1"/>
  <c r="X631" i="13" s="1"/>
  <c r="W631" i="13" a="1"/>
  <c r="W631" i="13" s="1"/>
  <c r="V631" i="13" a="1"/>
  <c r="V631" i="13" s="1"/>
  <c r="U631" i="13" a="1"/>
  <c r="U631" i="13" s="1"/>
  <c r="T631" i="13" a="1"/>
  <c r="T631" i="13" s="1"/>
  <c r="S631" i="13" a="1"/>
  <c r="S631" i="13" s="1"/>
  <c r="R631" i="13" a="1"/>
  <c r="R631" i="13" s="1"/>
  <c r="Q631" i="13" a="1"/>
  <c r="Q631" i="13" s="1"/>
  <c r="P631" i="13" a="1"/>
  <c r="P631" i="13" s="1"/>
  <c r="O631" i="13" a="1"/>
  <c r="O631" i="13" s="1"/>
  <c r="N631" i="13" a="1"/>
  <c r="N631" i="13" s="1"/>
  <c r="M631" i="13" a="1"/>
  <c r="M631" i="13" s="1"/>
  <c r="L631" i="13" a="1"/>
  <c r="L631" i="13" s="1"/>
  <c r="K631" i="13" a="1"/>
  <c r="K631" i="13" s="1"/>
  <c r="BQ630" i="13" a="1"/>
  <c r="BQ630" i="13" s="1"/>
  <c r="BP630" i="13" a="1"/>
  <c r="BP630" i="13" s="1"/>
  <c r="BO630" i="13" a="1"/>
  <c r="BO630" i="13" s="1"/>
  <c r="BN630" i="13" a="1"/>
  <c r="BN630" i="13" s="1"/>
  <c r="BM630" i="13" a="1"/>
  <c r="BM630" i="13" s="1"/>
  <c r="BL630" i="13" a="1"/>
  <c r="BL630" i="13" s="1"/>
  <c r="BK630" i="13" a="1"/>
  <c r="BK630" i="13" s="1"/>
  <c r="BJ630" i="13" a="1"/>
  <c r="BJ630" i="13" s="1"/>
  <c r="BI630" i="13" a="1"/>
  <c r="BI630" i="13" s="1"/>
  <c r="BH630" i="13" a="1"/>
  <c r="BH630" i="13" s="1"/>
  <c r="BG630" i="13" a="1"/>
  <c r="BG630" i="13" s="1"/>
  <c r="BF630" i="13" a="1"/>
  <c r="BF630" i="13" s="1"/>
  <c r="BE630" i="13" a="1"/>
  <c r="BE630" i="13" s="1"/>
  <c r="BD630" i="13" a="1"/>
  <c r="BD630" i="13" s="1"/>
  <c r="BC630" i="13" a="1"/>
  <c r="BC630" i="13" s="1"/>
  <c r="BB630" i="13" a="1"/>
  <c r="BB630" i="13" s="1"/>
  <c r="BA630" i="13" a="1"/>
  <c r="BA630" i="13" s="1"/>
  <c r="AZ630" i="13" a="1"/>
  <c r="AZ630" i="13" s="1"/>
  <c r="AY630" i="13" a="1"/>
  <c r="AY630" i="13" s="1"/>
  <c r="AX630" i="13" a="1"/>
  <c r="AX630" i="13" s="1"/>
  <c r="AW630" i="13" a="1"/>
  <c r="AW630" i="13" s="1"/>
  <c r="AV630" i="13" a="1"/>
  <c r="AV630" i="13" s="1"/>
  <c r="AU630" i="13" a="1"/>
  <c r="AU630" i="13" s="1"/>
  <c r="AT630" i="13" a="1"/>
  <c r="AT630" i="13" s="1"/>
  <c r="AS630" i="13" a="1"/>
  <c r="AS630" i="13" s="1"/>
  <c r="AR630" i="13" a="1"/>
  <c r="AR630" i="13" s="1"/>
  <c r="AQ630" i="13" a="1"/>
  <c r="AQ630" i="13" s="1"/>
  <c r="AP630" i="13" a="1"/>
  <c r="AP630" i="13" s="1"/>
  <c r="AO630" i="13" a="1"/>
  <c r="AO630" i="13" s="1"/>
  <c r="AN630" i="13" a="1"/>
  <c r="AN630" i="13" s="1"/>
  <c r="AM630" i="13" a="1"/>
  <c r="AM630" i="13" s="1"/>
  <c r="AL630" i="13" a="1"/>
  <c r="AL630" i="13" s="1"/>
  <c r="AK630" i="13" a="1"/>
  <c r="AK630" i="13" s="1"/>
  <c r="AJ630" i="13" a="1"/>
  <c r="AJ630" i="13" s="1"/>
  <c r="AI630" i="13" a="1"/>
  <c r="AI630" i="13" s="1"/>
  <c r="AH630" i="13" a="1"/>
  <c r="AH630" i="13" s="1"/>
  <c r="AG630" i="13" a="1"/>
  <c r="AG630" i="13" s="1"/>
  <c r="AF630" i="13" a="1"/>
  <c r="AF630" i="13" s="1"/>
  <c r="AE630" i="13" a="1"/>
  <c r="AE630" i="13" s="1"/>
  <c r="AD630" i="13" a="1"/>
  <c r="AD630" i="13" s="1"/>
  <c r="AC630" i="13" a="1"/>
  <c r="AC630" i="13" s="1"/>
  <c r="AB630" i="13" a="1"/>
  <c r="AB630" i="13" s="1"/>
  <c r="AA630" i="13" a="1"/>
  <c r="AA630" i="13" s="1"/>
  <c r="Z630" i="13" a="1"/>
  <c r="Z630" i="13" s="1"/>
  <c r="Y630" i="13" a="1"/>
  <c r="Y630" i="13" s="1"/>
  <c r="X630" i="13" a="1"/>
  <c r="X630" i="13" s="1"/>
  <c r="W630" i="13" a="1"/>
  <c r="W630" i="13" s="1"/>
  <c r="V630" i="13" a="1"/>
  <c r="V630" i="13" s="1"/>
  <c r="U630" i="13" a="1"/>
  <c r="U630" i="13" s="1"/>
  <c r="T630" i="13" a="1"/>
  <c r="T630" i="13" s="1"/>
  <c r="S630" i="13" a="1"/>
  <c r="S630" i="13" s="1"/>
  <c r="R630" i="13" a="1"/>
  <c r="R630" i="13" s="1"/>
  <c r="Q630" i="13" a="1"/>
  <c r="Q630" i="13" s="1"/>
  <c r="P630" i="13" a="1"/>
  <c r="P630" i="13" s="1"/>
  <c r="O630" i="13" a="1"/>
  <c r="O630" i="13" s="1"/>
  <c r="N630" i="13" a="1"/>
  <c r="N630" i="13" s="1"/>
  <c r="M630" i="13" a="1"/>
  <c r="M630" i="13" s="1"/>
  <c r="L630" i="13" a="1"/>
  <c r="L630" i="13" s="1"/>
  <c r="K630" i="13" a="1"/>
  <c r="K630" i="13" s="1"/>
  <c r="BQ629" i="13" a="1"/>
  <c r="BQ629" i="13" s="1"/>
  <c r="BP629" i="13" a="1"/>
  <c r="BP629" i="13" s="1"/>
  <c r="BO629" i="13" a="1"/>
  <c r="BO629" i="13" s="1"/>
  <c r="BN629" i="13" a="1"/>
  <c r="BN629" i="13" s="1"/>
  <c r="BM629" i="13" a="1"/>
  <c r="BM629" i="13" s="1"/>
  <c r="BL629" i="13" a="1"/>
  <c r="BL629" i="13" s="1"/>
  <c r="BK629" i="13" a="1"/>
  <c r="BK629" i="13" s="1"/>
  <c r="BJ629" i="13" a="1"/>
  <c r="BJ629" i="13" s="1"/>
  <c r="BI629" i="13" a="1"/>
  <c r="BI629" i="13" s="1"/>
  <c r="BH629" i="13" a="1"/>
  <c r="BH629" i="13" s="1"/>
  <c r="BG629" i="13" a="1"/>
  <c r="BG629" i="13" s="1"/>
  <c r="BF629" i="13" a="1"/>
  <c r="BF629" i="13" s="1"/>
  <c r="BE629" i="13" a="1"/>
  <c r="BE629" i="13" s="1"/>
  <c r="BD629" i="13" a="1"/>
  <c r="BD629" i="13" s="1"/>
  <c r="BC629" i="13" a="1"/>
  <c r="BC629" i="13" s="1"/>
  <c r="BB629" i="13" a="1"/>
  <c r="BB629" i="13" s="1"/>
  <c r="BA629" i="13" a="1"/>
  <c r="BA629" i="13" s="1"/>
  <c r="AZ629" i="13" a="1"/>
  <c r="AZ629" i="13" s="1"/>
  <c r="AY629" i="13" a="1"/>
  <c r="AY629" i="13" s="1"/>
  <c r="AX629" i="13" a="1"/>
  <c r="AX629" i="13" s="1"/>
  <c r="AW629" i="13" a="1"/>
  <c r="AW629" i="13" s="1"/>
  <c r="AV629" i="13" a="1"/>
  <c r="AV629" i="13" s="1"/>
  <c r="AU629" i="13" a="1"/>
  <c r="AU629" i="13" s="1"/>
  <c r="AT629" i="13" a="1"/>
  <c r="AT629" i="13" s="1"/>
  <c r="AS629" i="13" a="1"/>
  <c r="AS629" i="13" s="1"/>
  <c r="AR629" i="13" a="1"/>
  <c r="AR629" i="13" s="1"/>
  <c r="AQ629" i="13" a="1"/>
  <c r="AQ629" i="13" s="1"/>
  <c r="AP629" i="13" a="1"/>
  <c r="AP629" i="13" s="1"/>
  <c r="AO629" i="13" a="1"/>
  <c r="AO629" i="13" s="1"/>
  <c r="AN629" i="13" a="1"/>
  <c r="AN629" i="13" s="1"/>
  <c r="AM629" i="13" a="1"/>
  <c r="AM629" i="13" s="1"/>
  <c r="AL629" i="13" a="1"/>
  <c r="AL629" i="13" s="1"/>
  <c r="AK629" i="13" a="1"/>
  <c r="AK629" i="13" s="1"/>
  <c r="AJ629" i="13" a="1"/>
  <c r="AJ629" i="13" s="1"/>
  <c r="AI629" i="13" a="1"/>
  <c r="AI629" i="13" s="1"/>
  <c r="AH629" i="13" a="1"/>
  <c r="AH629" i="13" s="1"/>
  <c r="AG629" i="13" a="1"/>
  <c r="AG629" i="13" s="1"/>
  <c r="AF629" i="13" a="1"/>
  <c r="AF629" i="13" s="1"/>
  <c r="AE629" i="13" a="1"/>
  <c r="AE629" i="13" s="1"/>
  <c r="AD629" i="13" a="1"/>
  <c r="AD629" i="13" s="1"/>
  <c r="AC629" i="13" a="1"/>
  <c r="AC629" i="13" s="1"/>
  <c r="AB629" i="13" a="1"/>
  <c r="AB629" i="13" s="1"/>
  <c r="AA629" i="13" a="1"/>
  <c r="AA629" i="13" s="1"/>
  <c r="Z629" i="13" a="1"/>
  <c r="Z629" i="13" s="1"/>
  <c r="Y629" i="13" a="1"/>
  <c r="Y629" i="13" s="1"/>
  <c r="X629" i="13" a="1"/>
  <c r="X629" i="13" s="1"/>
  <c r="W629" i="13" a="1"/>
  <c r="W629" i="13" s="1"/>
  <c r="V629" i="13" a="1"/>
  <c r="V629" i="13" s="1"/>
  <c r="U629" i="13" a="1"/>
  <c r="U629" i="13" s="1"/>
  <c r="T629" i="13" a="1"/>
  <c r="T629" i="13" s="1"/>
  <c r="S629" i="13" a="1"/>
  <c r="S629" i="13" s="1"/>
  <c r="R629" i="13" a="1"/>
  <c r="R629" i="13" s="1"/>
  <c r="Q629" i="13" a="1"/>
  <c r="Q629" i="13" s="1"/>
  <c r="P629" i="13" a="1"/>
  <c r="P629" i="13" s="1"/>
  <c r="O629" i="13" a="1"/>
  <c r="O629" i="13" s="1"/>
  <c r="N629" i="13" a="1"/>
  <c r="N629" i="13" s="1"/>
  <c r="M629" i="13" a="1"/>
  <c r="M629" i="13" s="1"/>
  <c r="L629" i="13" a="1"/>
  <c r="L629" i="13" s="1"/>
  <c r="K629" i="13" a="1"/>
  <c r="K629" i="13" s="1"/>
  <c r="BQ628" i="13" a="1"/>
  <c r="BQ628" i="13" s="1"/>
  <c r="BP628" i="13" a="1"/>
  <c r="BP628" i="13" s="1"/>
  <c r="BO628" i="13" a="1"/>
  <c r="BO628" i="13" s="1"/>
  <c r="BN628" i="13" a="1"/>
  <c r="BN628" i="13" s="1"/>
  <c r="BM628" i="13" a="1"/>
  <c r="BM628" i="13" s="1"/>
  <c r="BL628" i="13" a="1"/>
  <c r="BL628" i="13" s="1"/>
  <c r="BK628" i="13" a="1"/>
  <c r="BK628" i="13" s="1"/>
  <c r="BJ628" i="13" a="1"/>
  <c r="BJ628" i="13" s="1"/>
  <c r="BI628" i="13" a="1"/>
  <c r="BI628" i="13" s="1"/>
  <c r="BH628" i="13" a="1"/>
  <c r="BH628" i="13" s="1"/>
  <c r="BG628" i="13" a="1"/>
  <c r="BG628" i="13" s="1"/>
  <c r="BF628" i="13" a="1"/>
  <c r="BF628" i="13" s="1"/>
  <c r="BE628" i="13" a="1"/>
  <c r="BE628" i="13" s="1"/>
  <c r="BD628" i="13" a="1"/>
  <c r="BD628" i="13" s="1"/>
  <c r="BC628" i="13" a="1"/>
  <c r="BC628" i="13" s="1"/>
  <c r="BB628" i="13" a="1"/>
  <c r="BB628" i="13" s="1"/>
  <c r="BA628" i="13" a="1"/>
  <c r="BA628" i="13" s="1"/>
  <c r="AZ628" i="13" a="1"/>
  <c r="AZ628" i="13" s="1"/>
  <c r="AY628" i="13" a="1"/>
  <c r="AY628" i="13" s="1"/>
  <c r="AX628" i="13" a="1"/>
  <c r="AX628" i="13" s="1"/>
  <c r="AW628" i="13" a="1"/>
  <c r="AW628" i="13" s="1"/>
  <c r="AV628" i="13" a="1"/>
  <c r="AV628" i="13" s="1"/>
  <c r="AU628" i="13" a="1"/>
  <c r="AU628" i="13" s="1"/>
  <c r="AT628" i="13" a="1"/>
  <c r="AT628" i="13" s="1"/>
  <c r="AS628" i="13" a="1"/>
  <c r="AS628" i="13" s="1"/>
  <c r="AR628" i="13" a="1"/>
  <c r="AR628" i="13" s="1"/>
  <c r="AQ628" i="13" a="1"/>
  <c r="AQ628" i="13" s="1"/>
  <c r="AP628" i="13" a="1"/>
  <c r="AP628" i="13" s="1"/>
  <c r="AO628" i="13" a="1"/>
  <c r="AO628" i="13" s="1"/>
  <c r="AN628" i="13" a="1"/>
  <c r="AN628" i="13" s="1"/>
  <c r="AM628" i="13" a="1"/>
  <c r="AM628" i="13" s="1"/>
  <c r="AL628" i="13" a="1"/>
  <c r="AL628" i="13" s="1"/>
  <c r="AK628" i="13" a="1"/>
  <c r="AK628" i="13" s="1"/>
  <c r="AJ628" i="13" a="1"/>
  <c r="AJ628" i="13" s="1"/>
  <c r="AI628" i="13" a="1"/>
  <c r="AI628" i="13" s="1"/>
  <c r="AH628" i="13" a="1"/>
  <c r="AH628" i="13" s="1"/>
  <c r="AG628" i="13" a="1"/>
  <c r="AG628" i="13" s="1"/>
  <c r="AF628" i="13" a="1"/>
  <c r="AF628" i="13" s="1"/>
  <c r="AE628" i="13" a="1"/>
  <c r="AE628" i="13" s="1"/>
  <c r="AD628" i="13" a="1"/>
  <c r="AD628" i="13" s="1"/>
  <c r="AC628" i="13" a="1"/>
  <c r="AC628" i="13" s="1"/>
  <c r="AB628" i="13" a="1"/>
  <c r="AB628" i="13" s="1"/>
  <c r="AA628" i="13" a="1"/>
  <c r="AA628" i="13" s="1"/>
  <c r="Z628" i="13" a="1"/>
  <c r="Z628" i="13" s="1"/>
  <c r="Y628" i="13" a="1"/>
  <c r="Y628" i="13" s="1"/>
  <c r="X628" i="13" a="1"/>
  <c r="X628" i="13" s="1"/>
  <c r="W628" i="13" a="1"/>
  <c r="W628" i="13" s="1"/>
  <c r="V628" i="13" a="1"/>
  <c r="V628" i="13" s="1"/>
  <c r="U628" i="13" a="1"/>
  <c r="U628" i="13" s="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a="1"/>
  <c r="BP627" i="13" s="1"/>
  <c r="BO627" i="13" a="1"/>
  <c r="BO627" i="13" s="1"/>
  <c r="BN627" i="13" a="1"/>
  <c r="BN627" i="13" s="1"/>
  <c r="BM627" i="13" a="1"/>
  <c r="BM627" i="13" s="1"/>
  <c r="BL627" i="13" a="1"/>
  <c r="BL627" i="13" s="1"/>
  <c r="BK627" i="13" a="1"/>
  <c r="BK627" i="13" s="1"/>
  <c r="BJ627" i="13" a="1"/>
  <c r="BJ627" i="13" s="1"/>
  <c r="BI627" i="13" a="1"/>
  <c r="BI627" i="13" s="1"/>
  <c r="BH627" i="13" a="1"/>
  <c r="BH627" i="13" s="1"/>
  <c r="BG627" i="13" a="1"/>
  <c r="BG627" i="13" s="1"/>
  <c r="BF627" i="13"/>
  <c r="BF627" i="13" a="1"/>
  <c r="BE627" i="13" a="1"/>
  <c r="BE627" i="13" s="1"/>
  <c r="BD627" i="13" a="1"/>
  <c r="BD627" i="13" s="1"/>
  <c r="BC627" i="13" a="1"/>
  <c r="BC627" i="13" s="1"/>
  <c r="BB627" i="13" a="1"/>
  <c r="BB627" i="13" s="1"/>
  <c r="BA627" i="13" a="1"/>
  <c r="BA627" i="13" s="1"/>
  <c r="AZ627" i="13" a="1"/>
  <c r="AZ627" i="13" s="1"/>
  <c r="AY627" i="13" a="1"/>
  <c r="AY627" i="13" s="1"/>
  <c r="AX627" i="13" a="1"/>
  <c r="AX627" i="13" s="1"/>
  <c r="AW627" i="13" a="1"/>
  <c r="AW627" i="13" s="1"/>
  <c r="AV627" i="13" a="1"/>
  <c r="AV627" i="13" s="1"/>
  <c r="AU627" i="13" a="1"/>
  <c r="AU627" i="13" s="1"/>
  <c r="AT627" i="13" a="1"/>
  <c r="AT627" i="13" s="1"/>
  <c r="AS627" i="13" a="1"/>
  <c r="AS627" i="13" s="1"/>
  <c r="AR627" i="13" a="1"/>
  <c r="AR627" i="13" s="1"/>
  <c r="AQ627" i="13" a="1"/>
  <c r="AQ627" i="13" s="1"/>
  <c r="AP627" i="13" a="1"/>
  <c r="AP627" i="13" s="1"/>
  <c r="AO627" i="13" a="1"/>
  <c r="AO627" i="13" s="1"/>
  <c r="AN627" i="13" a="1"/>
  <c r="AN627" i="13" s="1"/>
  <c r="AM627" i="13" a="1"/>
  <c r="AM627" i="13" s="1"/>
  <c r="AL627" i="13" a="1"/>
  <c r="AL627" i="13" s="1"/>
  <c r="AK627" i="13" a="1"/>
  <c r="AK627" i="13" s="1"/>
  <c r="AJ627" i="13" a="1"/>
  <c r="AJ627" i="13" s="1"/>
  <c r="AI627" i="13" a="1"/>
  <c r="AI627" i="13" s="1"/>
  <c r="AH627" i="13" a="1"/>
  <c r="AH627" i="13" s="1"/>
  <c r="AG627" i="13" a="1"/>
  <c r="AG627" i="13" s="1"/>
  <c r="AF627" i="13" a="1"/>
  <c r="AF627" i="13" s="1"/>
  <c r="AE627" i="13" a="1"/>
  <c r="AE627" i="13" s="1"/>
  <c r="AD627" i="13" a="1"/>
  <c r="AD627" i="13" s="1"/>
  <c r="AC627" i="13" a="1"/>
  <c r="AC627" i="13" s="1"/>
  <c r="AB627" i="13" a="1"/>
  <c r="AB627" i="13" s="1"/>
  <c r="AA627" i="13" a="1"/>
  <c r="AA627" i="13" s="1"/>
  <c r="Z627" i="13" a="1"/>
  <c r="Z627" i="13" s="1"/>
  <c r="Y627" i="13" a="1"/>
  <c r="Y627" i="13" s="1"/>
  <c r="X627" i="13" a="1"/>
  <c r="X627" i="13" s="1"/>
  <c r="W627" i="13" a="1"/>
  <c r="W627" i="13" s="1"/>
  <c r="V627" i="13"/>
  <c r="V627" i="13" a="1"/>
  <c r="U627" i="13" a="1"/>
  <c r="U627" i="13" s="1"/>
  <c r="T627" i="13" a="1"/>
  <c r="T627" i="13" s="1"/>
  <c r="S627" i="13" a="1"/>
  <c r="S627" i="13" s="1"/>
  <c r="R627" i="13" a="1"/>
  <c r="R627" i="13" s="1"/>
  <c r="Q627" i="13" a="1"/>
  <c r="Q627" i="13" s="1"/>
  <c r="P627" i="13" a="1"/>
  <c r="P627" i="13" s="1"/>
  <c r="O627" i="13" a="1"/>
  <c r="O627" i="13" s="1"/>
  <c r="N627" i="13" a="1"/>
  <c r="N627" i="13" s="1"/>
  <c r="M627" i="13" a="1"/>
  <c r="M627" i="13" s="1"/>
  <c r="L627" i="13" a="1"/>
  <c r="L627" i="13" s="1"/>
  <c r="K627" i="13" a="1"/>
  <c r="K627" i="13" s="1"/>
  <c r="BQ626" i="13" a="1"/>
  <c r="BQ626" i="13" s="1"/>
  <c r="BP626" i="13" a="1"/>
  <c r="BP626" i="13" s="1"/>
  <c r="BO626" i="13" a="1"/>
  <c r="BO626" i="13" s="1"/>
  <c r="BN626" i="13" a="1"/>
  <c r="BN626" i="13" s="1"/>
  <c r="BM626" i="13" a="1"/>
  <c r="BM626" i="13" s="1"/>
  <c r="BL626" i="13" a="1"/>
  <c r="BL626" i="13" s="1"/>
  <c r="BK626" i="13" a="1"/>
  <c r="BK626" i="13" s="1"/>
  <c r="BJ626" i="13" a="1"/>
  <c r="BJ626" i="13" s="1"/>
  <c r="BI626" i="13" a="1"/>
  <c r="BI626" i="13" s="1"/>
  <c r="BH626" i="13"/>
  <c r="BH626" i="13" a="1"/>
  <c r="BG626" i="13" a="1"/>
  <c r="BG626" i="13" s="1"/>
  <c r="BF626" i="13" a="1"/>
  <c r="BF626" i="13" s="1"/>
  <c r="BE626" i="13" a="1"/>
  <c r="BE626" i="13" s="1"/>
  <c r="BD626" i="13" a="1"/>
  <c r="BD626" i="13" s="1"/>
  <c r="BC626" i="13" a="1"/>
  <c r="BC626" i="13" s="1"/>
  <c r="BB626" i="13" a="1"/>
  <c r="BB626" i="13" s="1"/>
  <c r="BA626" i="13" a="1"/>
  <c r="BA626" i="13" s="1"/>
  <c r="AZ626" i="13" a="1"/>
  <c r="AZ626" i="13" s="1"/>
  <c r="AY626" i="13" a="1"/>
  <c r="AY626" i="13" s="1"/>
  <c r="AX626" i="13" a="1"/>
  <c r="AX626" i="13" s="1"/>
  <c r="AW626" i="13" a="1"/>
  <c r="AW626" i="13" s="1"/>
  <c r="AV626" i="13" a="1"/>
  <c r="AV626" i="13" s="1"/>
  <c r="AU626" i="13" a="1"/>
  <c r="AU626" i="13" s="1"/>
  <c r="AT626" i="13" a="1"/>
  <c r="AT626" i="13" s="1"/>
  <c r="AS626" i="13" a="1"/>
  <c r="AS626" i="13" s="1"/>
  <c r="AR626" i="13" a="1"/>
  <c r="AR626" i="13" s="1"/>
  <c r="AQ626" i="13" a="1"/>
  <c r="AQ626" i="13" s="1"/>
  <c r="AP626" i="13" a="1"/>
  <c r="AP626" i="13" s="1"/>
  <c r="AO626" i="13" a="1"/>
  <c r="AO626" i="13" s="1"/>
  <c r="AN626" i="13" a="1"/>
  <c r="AN626" i="13" s="1"/>
  <c r="AM626" i="13" a="1"/>
  <c r="AM626" i="13" s="1"/>
  <c r="AL626" i="13" a="1"/>
  <c r="AL626" i="13" s="1"/>
  <c r="AK626" i="13" a="1"/>
  <c r="AK626" i="13" s="1"/>
  <c r="AJ626" i="13"/>
  <c r="AJ626" i="13" a="1"/>
  <c r="AI626" i="13" a="1"/>
  <c r="AI626" i="13" s="1"/>
  <c r="AH626" i="13" a="1"/>
  <c r="AH626" i="13" s="1"/>
  <c r="AG626" i="13" a="1"/>
  <c r="AG626" i="13" s="1"/>
  <c r="AF626" i="13" a="1"/>
  <c r="AF626" i="13" s="1"/>
  <c r="AE626" i="13" a="1"/>
  <c r="AE626" i="13" s="1"/>
  <c r="AD626" i="13" a="1"/>
  <c r="AD626" i="13" s="1"/>
  <c r="AC626" i="13" a="1"/>
  <c r="AC626" i="13" s="1"/>
  <c r="AB626" i="13" a="1"/>
  <c r="AB626" i="13" s="1"/>
  <c r="AA626" i="13" a="1"/>
  <c r="AA626" i="13" s="1"/>
  <c r="Z626" i="13"/>
  <c r="Z626" i="13" a="1"/>
  <c r="Y626" i="13" a="1"/>
  <c r="Y626" i="13" s="1"/>
  <c r="X626" i="13" a="1"/>
  <c r="X626" i="13" s="1"/>
  <c r="W626" i="13" a="1"/>
  <c r="W626" i="13" s="1"/>
  <c r="V626" i="13" a="1"/>
  <c r="V626" i="13" s="1"/>
  <c r="U626" i="13" a="1"/>
  <c r="U626" i="13" s="1"/>
  <c r="T626" i="13"/>
  <c r="T626" i="13" a="1"/>
  <c r="S626" i="13" a="1"/>
  <c r="S626" i="13" s="1"/>
  <c r="R626" i="13" a="1"/>
  <c r="R626" i="13" s="1"/>
  <c r="Q626" i="13" a="1"/>
  <c r="Q626" i="13" s="1"/>
  <c r="P626" i="13" a="1"/>
  <c r="P626" i="13" s="1"/>
  <c r="O626" i="13" a="1"/>
  <c r="O626" i="13" s="1"/>
  <c r="N626" i="13" a="1"/>
  <c r="N626" i="13" s="1"/>
  <c r="M626" i="13" a="1"/>
  <c r="M626" i="13" s="1"/>
  <c r="L626" i="13"/>
  <c r="L626" i="13" a="1"/>
  <c r="K626" i="13" a="1"/>
  <c r="K626" i="13" s="1"/>
  <c r="BQ625" i="13" a="1"/>
  <c r="BQ625" i="13" s="1"/>
  <c r="BP625" i="13" a="1"/>
  <c r="BP625" i="13" s="1"/>
  <c r="BO625" i="13" a="1"/>
  <c r="BO625" i="13" s="1"/>
  <c r="BN625" i="13" a="1"/>
  <c r="BN625" i="13" s="1"/>
  <c r="BM625" i="13" a="1"/>
  <c r="BM625" i="13" s="1"/>
  <c r="BL625" i="13" a="1"/>
  <c r="BL625" i="13" s="1"/>
  <c r="BK625" i="13" a="1"/>
  <c r="BK625" i="13" s="1"/>
  <c r="BJ625" i="13" a="1"/>
  <c r="BJ625" i="13" s="1"/>
  <c r="BI625" i="13" a="1"/>
  <c r="BI625" i="13" s="1"/>
  <c r="BH625" i="13" a="1"/>
  <c r="BH625" i="13" s="1"/>
  <c r="BG625" i="13" a="1"/>
  <c r="BG625" i="13" s="1"/>
  <c r="BF625" i="13"/>
  <c r="BF625" i="13" a="1"/>
  <c r="BE625" i="13" a="1"/>
  <c r="BE625" i="13" s="1"/>
  <c r="BD625" i="13" a="1"/>
  <c r="BD625" i="13" s="1"/>
  <c r="BC625" i="13" a="1"/>
  <c r="BC625" i="13" s="1"/>
  <c r="BB625" i="13" a="1"/>
  <c r="BB625" i="13" s="1"/>
  <c r="BA625" i="13" a="1"/>
  <c r="BA625" i="13" s="1"/>
  <c r="AZ625" i="13" a="1"/>
  <c r="AZ625" i="13" s="1"/>
  <c r="AY625" i="13" a="1"/>
  <c r="AY625" i="13" s="1"/>
  <c r="AX625" i="13" a="1"/>
  <c r="AX625" i="13" s="1"/>
  <c r="AW625" i="13" a="1"/>
  <c r="AW625" i="13" s="1"/>
  <c r="AV625" i="13" a="1"/>
  <c r="AV625" i="13" s="1"/>
  <c r="AU625" i="13" a="1"/>
  <c r="AU625" i="13" s="1"/>
  <c r="AT625" i="13" a="1"/>
  <c r="AT625" i="13" s="1"/>
  <c r="AS625" i="13" a="1"/>
  <c r="AS625" i="13" s="1"/>
  <c r="AR625" i="13" a="1"/>
  <c r="AR625" i="13" s="1"/>
  <c r="AQ625" i="13" a="1"/>
  <c r="AQ625" i="13" s="1"/>
  <c r="AP625" i="13" a="1"/>
  <c r="AP625" i="13" s="1"/>
  <c r="AO625" i="13" a="1"/>
  <c r="AO625" i="13" s="1"/>
  <c r="AN625" i="13" a="1"/>
  <c r="AN625" i="13" s="1"/>
  <c r="AM625" i="13" a="1"/>
  <c r="AM625" i="13" s="1"/>
  <c r="AL625" i="13" a="1"/>
  <c r="AL625" i="13" s="1"/>
  <c r="AK625" i="13" a="1"/>
  <c r="AK625" i="13" s="1"/>
  <c r="AJ625" i="13" a="1"/>
  <c r="AJ625" i="13" s="1"/>
  <c r="AI625" i="13" a="1"/>
  <c r="AI625" i="13" s="1"/>
  <c r="AH625" i="13"/>
  <c r="AH625" i="13" a="1"/>
  <c r="AG625" i="13" a="1"/>
  <c r="AG625" i="13" s="1"/>
  <c r="AF625" i="13" a="1"/>
  <c r="AF625" i="13" s="1"/>
  <c r="AE625" i="13" a="1"/>
  <c r="AE625" i="13" s="1"/>
  <c r="AD625" i="13" a="1"/>
  <c r="AD625" i="13" s="1"/>
  <c r="AC625" i="13" a="1"/>
  <c r="AC625" i="13" s="1"/>
  <c r="AB625" i="13" a="1"/>
  <c r="AB625" i="13" s="1"/>
  <c r="AA625" i="13" a="1"/>
  <c r="AA625" i="13" s="1"/>
  <c r="Z625" i="13" a="1"/>
  <c r="Z625" i="13" s="1"/>
  <c r="Y625" i="13" a="1"/>
  <c r="Y625" i="13" s="1"/>
  <c r="X625" i="13"/>
  <c r="X625" i="13" a="1"/>
  <c r="W625" i="13" a="1"/>
  <c r="W625" i="13" s="1"/>
  <c r="V625" i="13" a="1"/>
  <c r="V625" i="13" s="1"/>
  <c r="U625" i="13" a="1"/>
  <c r="U625" i="13" s="1"/>
  <c r="T625" i="13" a="1"/>
  <c r="T625" i="13" s="1"/>
  <c r="S625" i="13" a="1"/>
  <c r="S625" i="13" s="1"/>
  <c r="R625" i="13"/>
  <c r="R625" i="13" a="1"/>
  <c r="Q625" i="13" a="1"/>
  <c r="Q625" i="13" s="1"/>
  <c r="P625" i="13" a="1"/>
  <c r="P625" i="13" s="1"/>
  <c r="O625" i="13" a="1"/>
  <c r="O625" i="13" s="1"/>
  <c r="N625" i="13" a="1"/>
  <c r="N625" i="13" s="1"/>
  <c r="M625" i="13" a="1"/>
  <c r="M625" i="13" s="1"/>
  <c r="L625" i="13" a="1"/>
  <c r="L625" i="13" s="1"/>
  <c r="K625" i="13" a="1"/>
  <c r="K625" i="13" s="1"/>
  <c r="BQ624" i="13" a="1"/>
  <c r="BQ624" i="13" s="1"/>
  <c r="BP624" i="13" a="1"/>
  <c r="BP624" i="13" s="1"/>
  <c r="BO624" i="13" a="1"/>
  <c r="BO624" i="13" s="1"/>
  <c r="BN624" i="13" a="1"/>
  <c r="BN624" i="13" s="1"/>
  <c r="BM624" i="13" a="1"/>
  <c r="BM624" i="13" s="1"/>
  <c r="BL624" i="13" a="1"/>
  <c r="BL624" i="13" s="1"/>
  <c r="BK624" i="13" a="1"/>
  <c r="BK624" i="13" s="1"/>
  <c r="BJ624" i="13" a="1"/>
  <c r="BJ624" i="13" s="1"/>
  <c r="BI624" i="13" a="1"/>
  <c r="BI624" i="13" s="1"/>
  <c r="BH624" i="13" a="1"/>
  <c r="BH624" i="13" s="1"/>
  <c r="BG624" i="13" a="1"/>
  <c r="BG624" i="13" s="1"/>
  <c r="BF624" i="13" a="1"/>
  <c r="BF624" i="13" s="1"/>
  <c r="BE624" i="13" a="1"/>
  <c r="BE624" i="13" s="1"/>
  <c r="BD624" i="13" a="1"/>
  <c r="BD624" i="13" s="1"/>
  <c r="BC624" i="13" a="1"/>
  <c r="BC624" i="13" s="1"/>
  <c r="BB624" i="13" a="1"/>
  <c r="BB624" i="13" s="1"/>
  <c r="BA624" i="13" a="1"/>
  <c r="BA624" i="13" s="1"/>
  <c r="AZ624" i="13" a="1"/>
  <c r="AZ624" i="13" s="1"/>
  <c r="AY624" i="13" a="1"/>
  <c r="AY624" i="13" s="1"/>
  <c r="AX624" i="13" a="1"/>
  <c r="AX624" i="13" s="1"/>
  <c r="AW624" i="13" a="1"/>
  <c r="AW624" i="13" s="1"/>
  <c r="AV624" i="13"/>
  <c r="AV624" i="13" a="1"/>
  <c r="AU624" i="13" a="1"/>
  <c r="AU624" i="13" s="1"/>
  <c r="AT624" i="13" a="1"/>
  <c r="AT624" i="13" s="1"/>
  <c r="AS624" i="13" a="1"/>
  <c r="AS624" i="13" s="1"/>
  <c r="AR624" i="13" a="1"/>
  <c r="AR624" i="13" s="1"/>
  <c r="AQ624" i="13" a="1"/>
  <c r="AQ624" i="13" s="1"/>
  <c r="AP624" i="13" a="1"/>
  <c r="AP624" i="13" s="1"/>
  <c r="AO624" i="13" a="1"/>
  <c r="AO624" i="13" s="1"/>
  <c r="AN624" i="13" a="1"/>
  <c r="AN624" i="13" s="1"/>
  <c r="AM624" i="13" a="1"/>
  <c r="AM624" i="13" s="1"/>
  <c r="AL624" i="13"/>
  <c r="AL624" i="13" a="1"/>
  <c r="AK624" i="13" a="1"/>
  <c r="AK624" i="13" s="1"/>
  <c r="AJ624" i="13" a="1"/>
  <c r="AJ624" i="13" s="1"/>
  <c r="AI624" i="13" a="1"/>
  <c r="AI624" i="13" s="1"/>
  <c r="AH624" i="13" a="1"/>
  <c r="AH624" i="13" s="1"/>
  <c r="AG624" i="13" a="1"/>
  <c r="AG624" i="13" s="1"/>
  <c r="AF624" i="13" a="1"/>
  <c r="AF624" i="13" s="1"/>
  <c r="AE624" i="13" a="1"/>
  <c r="AE624" i="13" s="1"/>
  <c r="AD624" i="13" a="1"/>
  <c r="AD624" i="13" s="1"/>
  <c r="AC624" i="13" a="1"/>
  <c r="AC624" i="13" s="1"/>
  <c r="AB624" i="13" a="1"/>
  <c r="AB624" i="13" s="1"/>
  <c r="AA624" i="13" a="1"/>
  <c r="AA624" i="13" s="1"/>
  <c r="Z624" i="13" a="1"/>
  <c r="Z624" i="13" s="1"/>
  <c r="Y624" i="13" a="1"/>
  <c r="Y624" i="13" s="1"/>
  <c r="X624" i="13"/>
  <c r="X624" i="13" a="1"/>
  <c r="W624" i="13" a="1"/>
  <c r="W624" i="13" s="1"/>
  <c r="V624" i="13"/>
  <c r="V624" i="13" a="1"/>
  <c r="U624" i="13" a="1"/>
  <c r="U624" i="13" s="1"/>
  <c r="T624" i="13" a="1"/>
  <c r="T624" i="13" s="1"/>
  <c r="S624" i="13" a="1"/>
  <c r="S624" i="13" s="1"/>
  <c r="R624" i="13" a="1"/>
  <c r="R624" i="13" s="1"/>
  <c r="Q624" i="13" a="1"/>
  <c r="Q624" i="13" s="1"/>
  <c r="P624" i="13" a="1"/>
  <c r="P624" i="13" s="1"/>
  <c r="O624" i="13" a="1"/>
  <c r="O624" i="13" s="1"/>
  <c r="N624" i="13" a="1"/>
  <c r="N624" i="13" s="1"/>
  <c r="M624" i="13" a="1"/>
  <c r="M624" i="13" s="1"/>
  <c r="L624" i="13" a="1"/>
  <c r="L624" i="13" s="1"/>
  <c r="K624" i="13" a="1"/>
  <c r="K624" i="13" s="1"/>
  <c r="BQ623" i="13" a="1"/>
  <c r="BQ623" i="13" s="1"/>
  <c r="BP623" i="13" a="1"/>
  <c r="BP623" i="13" s="1"/>
  <c r="BO623" i="13" a="1"/>
  <c r="BO623" i="13" s="1"/>
  <c r="BN623" i="13" a="1"/>
  <c r="BN623" i="13" s="1"/>
  <c r="BM623" i="13" a="1"/>
  <c r="BM623" i="13" s="1"/>
  <c r="BL623" i="13" a="1"/>
  <c r="BL623" i="13" s="1"/>
  <c r="BK623" i="13" a="1"/>
  <c r="BK623" i="13" s="1"/>
  <c r="BJ623" i="13" a="1"/>
  <c r="BJ623" i="13" s="1"/>
  <c r="BI623" i="13" a="1"/>
  <c r="BI623" i="13" s="1"/>
  <c r="BH623" i="13" a="1"/>
  <c r="BH623" i="13" s="1"/>
  <c r="BG623" i="13" a="1"/>
  <c r="BG623" i="13" s="1"/>
  <c r="BF623" i="13" a="1"/>
  <c r="BF623" i="13" s="1"/>
  <c r="BE623" i="13" a="1"/>
  <c r="BE623" i="13" s="1"/>
  <c r="BD623" i="13" a="1"/>
  <c r="BD623" i="13" s="1"/>
  <c r="BC623" i="13" a="1"/>
  <c r="BC623" i="13" s="1"/>
  <c r="BB623" i="13" a="1"/>
  <c r="BB623" i="13" s="1"/>
  <c r="BA623" i="13" a="1"/>
  <c r="BA623" i="13" s="1"/>
  <c r="AZ623" i="13" a="1"/>
  <c r="AZ623" i="13" s="1"/>
  <c r="AY623" i="13" a="1"/>
  <c r="AY623" i="13" s="1"/>
  <c r="AX623" i="13" a="1"/>
  <c r="AX623" i="13" s="1"/>
  <c r="AW623" i="13" a="1"/>
  <c r="AW623" i="13" s="1"/>
  <c r="AV623" i="13" a="1"/>
  <c r="AV623" i="13" s="1"/>
  <c r="AU623" i="13" a="1"/>
  <c r="AU623" i="13" s="1"/>
  <c r="AT623" i="13"/>
  <c r="AT623" i="13" a="1"/>
  <c r="AS623" i="13" a="1"/>
  <c r="AS623" i="13" s="1"/>
  <c r="AR623" i="13" a="1"/>
  <c r="AR623" i="13" s="1"/>
  <c r="AQ623" i="13" a="1"/>
  <c r="AQ623" i="13" s="1"/>
  <c r="AP623" i="13" a="1"/>
  <c r="AP623" i="13" s="1"/>
  <c r="AO623" i="13" a="1"/>
  <c r="AO623" i="13" s="1"/>
  <c r="AN623" i="13" a="1"/>
  <c r="AN623" i="13" s="1"/>
  <c r="AM623" i="13" a="1"/>
  <c r="AM623" i="13" s="1"/>
  <c r="AL623" i="13" a="1"/>
  <c r="AL623" i="13" s="1"/>
  <c r="AK623" i="13" a="1"/>
  <c r="AK623" i="13" s="1"/>
  <c r="AJ623" i="13"/>
  <c r="AJ623" i="13" a="1"/>
  <c r="AI623" i="13" a="1"/>
  <c r="AI623" i="13" s="1"/>
  <c r="AH623" i="13" a="1"/>
  <c r="AH623" i="13" s="1"/>
  <c r="AG623" i="13" a="1"/>
  <c r="AG623" i="13" s="1"/>
  <c r="AF623" i="13" a="1"/>
  <c r="AF623" i="13" s="1"/>
  <c r="AE623" i="13" a="1"/>
  <c r="AE623" i="13" s="1"/>
  <c r="AD623" i="13" a="1"/>
  <c r="AD623" i="13" s="1"/>
  <c r="AC623" i="13" a="1"/>
  <c r="AC623" i="13" s="1"/>
  <c r="AB623" i="13" a="1"/>
  <c r="AB623" i="13" s="1"/>
  <c r="AA623" i="13" a="1"/>
  <c r="AA623" i="13" s="1"/>
  <c r="Z623" i="13" a="1"/>
  <c r="Z623" i="13" s="1"/>
  <c r="Y623" i="13" a="1"/>
  <c r="Y623" i="13" s="1"/>
  <c r="X623" i="13" a="1"/>
  <c r="X623" i="13" s="1"/>
  <c r="W623" i="13" a="1"/>
  <c r="W623" i="13" s="1"/>
  <c r="V623" i="13"/>
  <c r="V623" i="13" a="1"/>
  <c r="U623" i="13" a="1"/>
  <c r="U623" i="13" s="1"/>
  <c r="T623" i="13"/>
  <c r="T623" i="13" a="1"/>
  <c r="S623" i="13" a="1"/>
  <c r="S623" i="13" s="1"/>
  <c r="R623" i="13" a="1"/>
  <c r="R623" i="13" s="1"/>
  <c r="Q623" i="13" a="1"/>
  <c r="Q623" i="13" s="1"/>
  <c r="P623" i="13" a="1"/>
  <c r="P623" i="13" s="1"/>
  <c r="O623" i="13" a="1"/>
  <c r="O623" i="13" s="1"/>
  <c r="N623" i="13" a="1"/>
  <c r="N623" i="13" s="1"/>
  <c r="M623" i="13" a="1"/>
  <c r="M623" i="13" s="1"/>
  <c r="L623" i="13" a="1"/>
  <c r="L623" i="13" s="1"/>
  <c r="K623" i="13" a="1"/>
  <c r="K623" i="13" s="1"/>
  <c r="BQ622" i="13" a="1"/>
  <c r="BQ622" i="13" s="1"/>
  <c r="BP622" i="13"/>
  <c r="BP622" i="13" a="1"/>
  <c r="BO622" i="13" a="1"/>
  <c r="BO622" i="13" s="1"/>
  <c r="BN622" i="13"/>
  <c r="BN622" i="13" a="1"/>
  <c r="BM622" i="13" a="1"/>
  <c r="BM622" i="13" s="1"/>
  <c r="BL622" i="13" a="1"/>
  <c r="BL622" i="13" s="1"/>
  <c r="BK622" i="13" a="1"/>
  <c r="BK622" i="13" s="1"/>
  <c r="BJ622" i="13" a="1"/>
  <c r="BJ622" i="13" s="1"/>
  <c r="BI622" i="13" a="1"/>
  <c r="BI622" i="13" s="1"/>
  <c r="BH622" i="13" a="1"/>
  <c r="BH622" i="13" s="1"/>
  <c r="BG622" i="13" a="1"/>
  <c r="BG622" i="13" s="1"/>
  <c r="BF622" i="13" a="1"/>
  <c r="BF622" i="13" s="1"/>
  <c r="BE622" i="13" a="1"/>
  <c r="BE622" i="13" s="1"/>
  <c r="BD622" i="13" a="1"/>
  <c r="BD622" i="13" s="1"/>
  <c r="BC622" i="13" a="1"/>
  <c r="BC622" i="13" s="1"/>
  <c r="BB622" i="13" a="1"/>
  <c r="BB622" i="13" s="1"/>
  <c r="BA622" i="13" a="1"/>
  <c r="BA622" i="13" s="1"/>
  <c r="AZ622" i="13"/>
  <c r="AZ622" i="13" a="1"/>
  <c r="AY622" i="13" a="1"/>
  <c r="AY622" i="13" s="1"/>
  <c r="AX622" i="13" a="1"/>
  <c r="AX622" i="13" s="1"/>
  <c r="AW622" i="13" a="1"/>
  <c r="AW622" i="13" s="1"/>
  <c r="AV622" i="13" a="1"/>
  <c r="AV622" i="13" s="1"/>
  <c r="AU622" i="13" a="1"/>
  <c r="AU622" i="13" s="1"/>
  <c r="AT622" i="13" a="1"/>
  <c r="AT622" i="13" s="1"/>
  <c r="AS622" i="13" a="1"/>
  <c r="AS622" i="13" s="1"/>
  <c r="AR622" i="13" a="1"/>
  <c r="AR622" i="13" s="1"/>
  <c r="AQ622" i="13" a="1"/>
  <c r="AQ622" i="13" s="1"/>
  <c r="AP622" i="13" a="1"/>
  <c r="AP622" i="13" s="1"/>
  <c r="AO622" i="13" a="1"/>
  <c r="AO622" i="13" s="1"/>
  <c r="AN622" i="13" a="1"/>
  <c r="AN622" i="13" s="1"/>
  <c r="AM622" i="13" a="1"/>
  <c r="AM622" i="13" s="1"/>
  <c r="AL622" i="13" a="1"/>
  <c r="AL622" i="13" s="1"/>
  <c r="AK622" i="13" a="1"/>
  <c r="AK622" i="13" s="1"/>
  <c r="AJ622" i="13" a="1"/>
  <c r="AJ622" i="13" s="1"/>
  <c r="AI622" i="13" a="1"/>
  <c r="AI622" i="13" s="1"/>
  <c r="AH622" i="13" a="1"/>
  <c r="AH622" i="13" s="1"/>
  <c r="AG622" i="13" a="1"/>
  <c r="AG622" i="13" s="1"/>
  <c r="AF622" i="13" a="1"/>
  <c r="AF622" i="13" s="1"/>
  <c r="AE622" i="13" a="1"/>
  <c r="AE622" i="13" s="1"/>
  <c r="AD622" i="13" a="1"/>
  <c r="AD622" i="13" s="1"/>
  <c r="AC622" i="13" a="1"/>
  <c r="AC622" i="13" s="1"/>
  <c r="AB622" i="13"/>
  <c r="AB622" i="13" a="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c r="R622" i="13" a="1"/>
  <c r="Q622" i="13" a="1"/>
  <c r="Q622" i="13" s="1"/>
  <c r="P622" i="13" a="1"/>
  <c r="P622" i="13" s="1"/>
  <c r="O622" i="13" a="1"/>
  <c r="O622" i="13" s="1"/>
  <c r="N622" i="13" a="1"/>
  <c r="N622" i="13" s="1"/>
  <c r="M622" i="13" a="1"/>
  <c r="M622" i="13" s="1"/>
  <c r="L622" i="13"/>
  <c r="L622" i="13" a="1"/>
  <c r="K622" i="13" a="1"/>
  <c r="K622" i="13" s="1"/>
  <c r="BQ621" i="13" a="1"/>
  <c r="BQ621" i="13" s="1"/>
  <c r="BP621" i="13" a="1"/>
  <c r="BP621" i="13" s="1"/>
  <c r="BO621" i="13" a="1"/>
  <c r="BO621" i="13" s="1"/>
  <c r="BN621" i="13" a="1"/>
  <c r="BN621" i="13" s="1"/>
  <c r="BM621" i="13" a="1"/>
  <c r="BM621" i="13" s="1"/>
  <c r="BL621" i="13"/>
  <c r="BL621" i="13" a="1"/>
  <c r="BK621" i="13" a="1"/>
  <c r="BK621" i="13" s="1"/>
  <c r="BJ621" i="13" a="1"/>
  <c r="BJ621" i="13" s="1"/>
  <c r="BI621" i="13" a="1"/>
  <c r="BI621" i="13" s="1"/>
  <c r="BH621" i="13" a="1"/>
  <c r="BH621" i="13" s="1"/>
  <c r="BG621" i="13" a="1"/>
  <c r="BG621" i="13" s="1"/>
  <c r="BF621" i="13"/>
  <c r="BF621" i="13" a="1"/>
  <c r="BE621" i="13" a="1"/>
  <c r="BE621" i="13" s="1"/>
  <c r="BD621" i="13" a="1"/>
  <c r="BD621" i="13" s="1"/>
  <c r="BC621" i="13" a="1"/>
  <c r="BC621" i="13" s="1"/>
  <c r="BB621" i="13" a="1"/>
  <c r="BB621" i="13" s="1"/>
  <c r="BA621" i="13" a="1"/>
  <c r="BA621" i="13" s="1"/>
  <c r="AZ621" i="13" a="1"/>
  <c r="AZ621" i="13" s="1"/>
  <c r="AY621" i="13" a="1"/>
  <c r="AY621" i="13" s="1"/>
  <c r="AX621" i="13"/>
  <c r="AX621" i="13" a="1"/>
  <c r="AW621" i="13" a="1"/>
  <c r="AW621" i="13" s="1"/>
  <c r="AV621" i="13" a="1"/>
  <c r="AV621" i="13" s="1"/>
  <c r="AU621" i="13" a="1"/>
  <c r="AU621" i="13" s="1"/>
  <c r="AT621" i="13" a="1"/>
  <c r="AT621" i="13" s="1"/>
  <c r="AS621" i="13" a="1"/>
  <c r="AS621" i="13" s="1"/>
  <c r="AR621" i="13" a="1"/>
  <c r="AR621" i="13" s="1"/>
  <c r="AQ621" i="13" a="1"/>
  <c r="AQ621" i="13" s="1"/>
  <c r="AP621" i="13" a="1"/>
  <c r="AP621" i="13" s="1"/>
  <c r="AO621" i="13" a="1"/>
  <c r="AO621" i="13" s="1"/>
  <c r="AN621" i="13" a="1"/>
  <c r="AN621" i="13" s="1"/>
  <c r="AM621" i="13" a="1"/>
  <c r="AM621" i="13" s="1"/>
  <c r="AL621" i="13" a="1"/>
  <c r="AL621" i="13" s="1"/>
  <c r="AK621" i="13" a="1"/>
  <c r="AK621" i="13" s="1"/>
  <c r="AJ621" i="13" a="1"/>
  <c r="AJ621" i="13" s="1"/>
  <c r="AI621" i="13" a="1"/>
  <c r="AI621" i="13" s="1"/>
  <c r="AH621" i="13" a="1"/>
  <c r="AH621" i="13" s="1"/>
  <c r="AG621" i="13" a="1"/>
  <c r="AG621" i="13" s="1"/>
  <c r="AF621" i="13" a="1"/>
  <c r="AF621" i="13" s="1"/>
  <c r="AE621" i="13" a="1"/>
  <c r="AE621" i="13" s="1"/>
  <c r="AD621" i="13" a="1"/>
  <c r="AD621" i="13" s="1"/>
  <c r="AC621" i="13" a="1"/>
  <c r="AC621" i="13" s="1"/>
  <c r="AB621" i="13" a="1"/>
  <c r="AB621" i="13" s="1"/>
  <c r="AA621" i="13" a="1"/>
  <c r="AA621" i="13" s="1"/>
  <c r="Z621" i="13" a="1"/>
  <c r="Z621" i="13" s="1"/>
  <c r="Y621" i="13" a="1"/>
  <c r="Y621" i="13" s="1"/>
  <c r="X621" i="13" a="1"/>
  <c r="X621" i="13" s="1"/>
  <c r="W621" i="13" a="1"/>
  <c r="W621" i="13" s="1"/>
  <c r="V621" i="13" a="1"/>
  <c r="V621" i="13" s="1"/>
  <c r="U621" i="13" a="1"/>
  <c r="U621" i="13" s="1"/>
  <c r="T621" i="13" a="1"/>
  <c r="T621" i="13" s="1"/>
  <c r="S621" i="13" a="1"/>
  <c r="S621" i="13" s="1"/>
  <c r="R621" i="13" a="1"/>
  <c r="R621" i="13" s="1"/>
  <c r="Q621" i="13" a="1"/>
  <c r="Q621" i="13" s="1"/>
  <c r="P621" i="13" a="1"/>
  <c r="P621" i="13" s="1"/>
  <c r="O621" i="13" a="1"/>
  <c r="O621" i="13" s="1"/>
  <c r="N621" i="13" a="1"/>
  <c r="N621" i="13" s="1"/>
  <c r="M621" i="13" a="1"/>
  <c r="M621" i="13" s="1"/>
  <c r="L621" i="13" a="1"/>
  <c r="L621" i="13" s="1"/>
  <c r="K621" i="13" a="1"/>
  <c r="K621" i="13" s="1"/>
  <c r="BQ620" i="13" a="1"/>
  <c r="BQ620" i="13" s="1"/>
  <c r="BP620" i="13" a="1"/>
  <c r="BP620" i="13" s="1"/>
  <c r="BO620" i="13" a="1"/>
  <c r="BO620" i="13" s="1"/>
  <c r="BN620" i="13" a="1"/>
  <c r="BN620" i="13" s="1"/>
  <c r="BM620" i="13" a="1"/>
  <c r="BM620" i="13" s="1"/>
  <c r="BL620" i="13" a="1"/>
  <c r="BL620" i="13" s="1"/>
  <c r="BK620" i="13" a="1"/>
  <c r="BK620" i="13" s="1"/>
  <c r="BJ620" i="13"/>
  <c r="BJ620" i="13" a="1"/>
  <c r="BI620" i="13" a="1"/>
  <c r="BI620" i="13" s="1"/>
  <c r="BH620" i="13" a="1"/>
  <c r="BH620" i="13" s="1"/>
  <c r="BG620" i="13" a="1"/>
  <c r="BG620" i="13" s="1"/>
  <c r="BF620" i="13" a="1"/>
  <c r="BF620" i="13" s="1"/>
  <c r="BE620" i="13" a="1"/>
  <c r="BE620" i="13" s="1"/>
  <c r="BD620" i="13"/>
  <c r="BD620" i="13" a="1"/>
  <c r="BC620" i="13" a="1"/>
  <c r="BC620" i="13" s="1"/>
  <c r="BB620" i="13" a="1"/>
  <c r="BB620" i="13" s="1"/>
  <c r="BA620" i="13" a="1"/>
  <c r="BA620" i="13" s="1"/>
  <c r="AZ620" i="13" a="1"/>
  <c r="AZ620" i="13" s="1"/>
  <c r="AY620" i="13" a="1"/>
  <c r="AY620" i="13" s="1"/>
  <c r="AX620" i="13" a="1"/>
  <c r="AX620" i="13" s="1"/>
  <c r="AW620" i="13" a="1"/>
  <c r="AW620" i="13" s="1"/>
  <c r="AV620" i="13"/>
  <c r="AV620" i="13" a="1"/>
  <c r="AU620" i="13" a="1"/>
  <c r="AU620" i="13" s="1"/>
  <c r="AT620" i="13" a="1"/>
  <c r="AT620" i="13" s="1"/>
  <c r="AS620" i="13" a="1"/>
  <c r="AS620" i="13" s="1"/>
  <c r="AR620" i="13" a="1"/>
  <c r="AR620" i="13" s="1"/>
  <c r="AQ620" i="13" a="1"/>
  <c r="AQ620" i="13" s="1"/>
  <c r="AP620" i="13" a="1"/>
  <c r="AP620" i="13" s="1"/>
  <c r="AO620" i="13" a="1"/>
  <c r="AO620" i="13" s="1"/>
  <c r="AN620" i="13" a="1"/>
  <c r="AN620" i="13" s="1"/>
  <c r="AM620" i="13" a="1"/>
  <c r="AM620" i="13" s="1"/>
  <c r="AL620" i="13" a="1"/>
  <c r="AL620" i="13" s="1"/>
  <c r="AK620" i="13" a="1"/>
  <c r="AK620" i="13" s="1"/>
  <c r="AJ620" i="13" a="1"/>
  <c r="AJ620" i="13" s="1"/>
  <c r="AI620" i="13" a="1"/>
  <c r="AI620" i="13" s="1"/>
  <c r="AH620" i="13" a="1"/>
  <c r="AH620" i="13" s="1"/>
  <c r="AG620" i="13" a="1"/>
  <c r="AG620" i="13" s="1"/>
  <c r="AF620" i="13" a="1"/>
  <c r="AF620" i="13" s="1"/>
  <c r="AE620" i="13" a="1"/>
  <c r="AE620" i="13" s="1"/>
  <c r="AD620" i="13" a="1"/>
  <c r="AD620" i="13" s="1"/>
  <c r="AC620" i="13" a="1"/>
  <c r="AC620" i="13" s="1"/>
  <c r="AB620" i="13" a="1"/>
  <c r="AB620" i="13" s="1"/>
  <c r="AA620" i="13" a="1"/>
  <c r="AA620" i="13" s="1"/>
  <c r="Z620" i="13" a="1"/>
  <c r="Z620" i="13" s="1"/>
  <c r="Y620" i="13" a="1"/>
  <c r="Y620" i="13" s="1"/>
  <c r="X620" i="13" a="1"/>
  <c r="X620" i="13" s="1"/>
  <c r="W620" i="13" a="1"/>
  <c r="W620" i="13" s="1"/>
  <c r="V620" i="13" a="1"/>
  <c r="V620" i="13" s="1"/>
  <c r="U620" i="13" a="1"/>
  <c r="U620" i="13" s="1"/>
  <c r="T620" i="13" a="1"/>
  <c r="T620" i="13" s="1"/>
  <c r="S620" i="13" a="1"/>
  <c r="S620" i="13" s="1"/>
  <c r="R620" i="13" a="1"/>
  <c r="R620" i="13" s="1"/>
  <c r="Q620" i="13" a="1"/>
  <c r="Q620" i="13" s="1"/>
  <c r="P620" i="13" a="1"/>
  <c r="P620" i="13" s="1"/>
  <c r="O620" i="13" a="1"/>
  <c r="O620" i="13" s="1"/>
  <c r="N620" i="13" a="1"/>
  <c r="N620" i="13" s="1"/>
  <c r="M620" i="13" a="1"/>
  <c r="M620" i="13" s="1"/>
  <c r="L620" i="13" a="1"/>
  <c r="L620" i="13" s="1"/>
  <c r="K620" i="13" a="1"/>
  <c r="K620" i="13" s="1"/>
  <c r="BQ619" i="13" a="1"/>
  <c r="BQ619" i="13" s="1"/>
  <c r="BP619" i="13" a="1"/>
  <c r="BP619" i="13" s="1"/>
  <c r="BO619" i="13" a="1"/>
  <c r="BO619" i="13" s="1"/>
  <c r="BN619" i="13" a="1"/>
  <c r="BN619" i="13" s="1"/>
  <c r="BM619" i="13" a="1"/>
  <c r="BM619" i="13" s="1"/>
  <c r="BL619" i="13" a="1"/>
  <c r="BL619" i="13" s="1"/>
  <c r="BK619" i="13" a="1"/>
  <c r="BK619" i="13" s="1"/>
  <c r="BJ619" i="13" a="1"/>
  <c r="BJ619" i="13" s="1"/>
  <c r="BI619" i="13" a="1"/>
  <c r="BI619" i="13" s="1"/>
  <c r="BH619" i="13"/>
  <c r="BH619" i="13" a="1"/>
  <c r="BG619" i="13" a="1"/>
  <c r="BG619" i="13" s="1"/>
  <c r="BF619" i="13" a="1"/>
  <c r="BF619" i="13" s="1"/>
  <c r="BE619" i="13" a="1"/>
  <c r="BE619" i="13" s="1"/>
  <c r="BD619" i="13" a="1"/>
  <c r="BD619" i="13" s="1"/>
  <c r="BC619" i="13" a="1"/>
  <c r="BC619" i="13" s="1"/>
  <c r="BB619" i="13"/>
  <c r="BB619" i="13" a="1"/>
  <c r="BA619" i="13" a="1"/>
  <c r="BA619" i="13" s="1"/>
  <c r="AZ619" i="13" a="1"/>
  <c r="AZ619" i="13" s="1"/>
  <c r="AY619" i="13" a="1"/>
  <c r="AY619" i="13" s="1"/>
  <c r="AX619" i="13" a="1"/>
  <c r="AX619" i="13" s="1"/>
  <c r="AW619" i="13" a="1"/>
  <c r="AW619" i="13" s="1"/>
  <c r="AV619" i="13" a="1"/>
  <c r="AV619" i="13" s="1"/>
  <c r="AU619" i="13" a="1"/>
  <c r="AU619" i="13" s="1"/>
  <c r="AT619" i="13"/>
  <c r="AT619" i="13" a="1"/>
  <c r="AS619" i="13" a="1"/>
  <c r="AS619" i="13" s="1"/>
  <c r="AR619" i="13" a="1"/>
  <c r="AR619" i="13" s="1"/>
  <c r="AQ619" i="13" a="1"/>
  <c r="AQ619" i="13" s="1"/>
  <c r="AP619" i="13" a="1"/>
  <c r="AP619" i="13" s="1"/>
  <c r="AO619" i="13" a="1"/>
  <c r="AO619" i="13" s="1"/>
  <c r="AN619" i="13" a="1"/>
  <c r="AN619" i="13" s="1"/>
  <c r="AM619" i="13" a="1"/>
  <c r="AM619" i="13" s="1"/>
  <c r="AL619" i="13" a="1"/>
  <c r="AL619" i="13" s="1"/>
  <c r="AK619" i="13" a="1"/>
  <c r="AK619" i="13" s="1"/>
  <c r="AJ619" i="13" a="1"/>
  <c r="AJ619" i="13" s="1"/>
  <c r="AI619" i="13" a="1"/>
  <c r="AI619" i="13" s="1"/>
  <c r="AH619" i="13" a="1"/>
  <c r="AH619" i="13" s="1"/>
  <c r="AG619" i="13"/>
  <c r="AG619" i="13" a="1"/>
  <c r="AF619" i="13" a="1"/>
  <c r="AF619" i="13" s="1"/>
  <c r="AE619" i="13" a="1"/>
  <c r="AE619" i="13" s="1"/>
  <c r="AD619" i="13" a="1"/>
  <c r="AD619" i="13" s="1"/>
  <c r="AC619" i="13" a="1"/>
  <c r="AC619" i="13" s="1"/>
  <c r="AB619" i="13" a="1"/>
  <c r="AB619" i="13" s="1"/>
  <c r="AA619" i="13" a="1"/>
  <c r="AA619" i="13" s="1"/>
  <c r="Z619" i="13" a="1"/>
  <c r="Z619" i="13" s="1"/>
  <c r="Y619" i="13" a="1"/>
  <c r="Y619" i="13" s="1"/>
  <c r="X619" i="13"/>
  <c r="X619" i="13" a="1"/>
  <c r="W619" i="13" a="1"/>
  <c r="W619" i="13" s="1"/>
  <c r="V619" i="13" a="1"/>
  <c r="V619" i="13" s="1"/>
  <c r="U619" i="13" a="1"/>
  <c r="U619" i="13" s="1"/>
  <c r="T619" i="13" a="1"/>
  <c r="T619" i="13" s="1"/>
  <c r="S619" i="13" a="1"/>
  <c r="S619" i="13" s="1"/>
  <c r="R619" i="13" a="1"/>
  <c r="R619" i="13" s="1"/>
  <c r="Q619" i="13" a="1"/>
  <c r="Q619" i="13" s="1"/>
  <c r="P619" i="13" a="1"/>
  <c r="P619" i="13" s="1"/>
  <c r="O619" i="13" a="1"/>
  <c r="O619" i="13" s="1"/>
  <c r="N619" i="13" a="1"/>
  <c r="N619" i="13" s="1"/>
  <c r="M619" i="13" a="1"/>
  <c r="M619" i="13" s="1"/>
  <c r="L619" i="13" a="1"/>
  <c r="L619" i="13" s="1"/>
  <c r="K619" i="13" a="1"/>
  <c r="K619" i="13" s="1"/>
  <c r="BQ618" i="13" a="1"/>
  <c r="BQ618" i="13" s="1"/>
  <c r="BP618" i="13" a="1"/>
  <c r="BP618" i="13" s="1"/>
  <c r="BO618" i="13" a="1"/>
  <c r="BO618" i="13" s="1"/>
  <c r="BN618" i="13" a="1"/>
  <c r="BN618" i="13" s="1"/>
  <c r="BM618" i="13" a="1"/>
  <c r="BM618" i="13" s="1"/>
  <c r="BL618" i="13" a="1"/>
  <c r="BL618" i="13" s="1"/>
  <c r="BK618" i="13"/>
  <c r="BK618" i="13" a="1"/>
  <c r="BJ618" i="13" a="1"/>
  <c r="BJ618" i="13" s="1"/>
  <c r="BI618" i="13" a="1"/>
  <c r="BI618" i="13" s="1"/>
  <c r="BH618" i="13" a="1"/>
  <c r="BH618" i="13" s="1"/>
  <c r="BG618" i="13" a="1"/>
  <c r="BG618" i="13" s="1"/>
  <c r="BF618" i="13" a="1"/>
  <c r="BF618" i="13" s="1"/>
  <c r="BE618" i="13" a="1"/>
  <c r="BE618" i="13" s="1"/>
  <c r="BD618" i="13" a="1"/>
  <c r="BD618" i="13" s="1"/>
  <c r="BC618" i="13" a="1"/>
  <c r="BC618" i="13" s="1"/>
  <c r="BB618" i="13"/>
  <c r="BB618" i="13" a="1"/>
  <c r="BA618" i="13" a="1"/>
  <c r="BA618" i="13" s="1"/>
  <c r="AZ618" i="13" a="1"/>
  <c r="AZ618" i="13" s="1"/>
  <c r="AY618" i="13" a="1"/>
  <c r="AY618" i="13" s="1"/>
  <c r="AX618" i="13" a="1"/>
  <c r="AX618" i="13" s="1"/>
  <c r="AW618" i="13" a="1"/>
  <c r="AW618" i="13" s="1"/>
  <c r="AV618" i="13" a="1"/>
  <c r="AV618" i="13" s="1"/>
  <c r="AU618" i="13" a="1"/>
  <c r="AU618" i="13" s="1"/>
  <c r="AT618" i="13" a="1"/>
  <c r="AT618" i="13" s="1"/>
  <c r="AS618" i="13" a="1"/>
  <c r="AS618" i="13" s="1"/>
  <c r="AR618" i="13" a="1"/>
  <c r="AR618" i="13" s="1"/>
  <c r="AQ618" i="13" a="1"/>
  <c r="AQ618" i="13" s="1"/>
  <c r="AP618" i="13" a="1"/>
  <c r="AP618" i="13" s="1"/>
  <c r="AO618" i="13"/>
  <c r="AO618" i="13" a="1"/>
  <c r="AN618" i="13" a="1"/>
  <c r="AN618" i="13" s="1"/>
  <c r="AM618" i="13" a="1"/>
  <c r="AM618" i="13" s="1"/>
  <c r="AL618" i="13" a="1"/>
  <c r="AL618" i="13" s="1"/>
  <c r="AK618" i="13" a="1"/>
  <c r="AK618" i="13" s="1"/>
  <c r="AJ618" i="13" a="1"/>
  <c r="AJ618" i="13" s="1"/>
  <c r="AI618" i="13" a="1"/>
  <c r="AI618" i="13" s="1"/>
  <c r="AH618" i="13" a="1"/>
  <c r="AH618" i="13" s="1"/>
  <c r="AG618" i="13" a="1"/>
  <c r="AG618" i="13" s="1"/>
  <c r="AF618" i="13" a="1"/>
  <c r="AF618" i="13" s="1"/>
  <c r="AE618" i="13" a="1"/>
  <c r="AE618" i="13" s="1"/>
  <c r="AD618" i="13" a="1"/>
  <c r="AD618" i="13" s="1"/>
  <c r="AC618" i="13"/>
  <c r="AC618" i="13" a="1"/>
  <c r="AB618" i="13" a="1"/>
  <c r="AB618" i="13" s="1"/>
  <c r="AA618" i="13" a="1"/>
  <c r="AA618" i="13" s="1"/>
  <c r="Z618" i="13" a="1"/>
  <c r="Z618" i="13" s="1"/>
  <c r="Y618" i="13"/>
  <c r="Y618" i="13" a="1"/>
  <c r="X618" i="13" a="1"/>
  <c r="X618" i="13" s="1"/>
  <c r="W618" i="13" a="1"/>
  <c r="W618" i="13" s="1"/>
  <c r="V618" i="13" a="1"/>
  <c r="V618" i="13" s="1"/>
  <c r="U618" i="13" a="1"/>
  <c r="U618" i="13" s="1"/>
  <c r="T618" i="13" a="1"/>
  <c r="T618" i="13" s="1"/>
  <c r="S618" i="13" a="1"/>
  <c r="S618" i="13" s="1"/>
  <c r="R618" i="13" a="1"/>
  <c r="R618" i="13" s="1"/>
  <c r="Q618" i="13" a="1"/>
  <c r="Q618" i="13" s="1"/>
  <c r="P618" i="13" a="1"/>
  <c r="P618" i="13" s="1"/>
  <c r="O618" i="13" a="1"/>
  <c r="O618" i="13" s="1"/>
  <c r="N618" i="13" a="1"/>
  <c r="N618" i="13" s="1"/>
  <c r="M618" i="13" a="1"/>
  <c r="M618" i="13" s="1"/>
  <c r="L618" i="13" a="1"/>
  <c r="L618" i="13" s="1"/>
  <c r="K618" i="13" a="1"/>
  <c r="K618" i="13" s="1"/>
  <c r="BQ617" i="13" a="1"/>
  <c r="BQ617" i="13" s="1"/>
  <c r="BP617" i="13" a="1"/>
  <c r="BP617" i="13" s="1"/>
  <c r="BO617" i="13" a="1"/>
  <c r="BO617" i="13" s="1"/>
  <c r="BN617" i="13" a="1"/>
  <c r="BN617" i="13" s="1"/>
  <c r="BM617" i="13" a="1"/>
  <c r="BM617" i="13" s="1"/>
  <c r="BL617" i="13" a="1"/>
  <c r="BL617" i="13" s="1"/>
  <c r="BK617" i="13" a="1"/>
  <c r="BK617" i="13" s="1"/>
  <c r="BJ617" i="13" a="1"/>
  <c r="BJ617" i="13" s="1"/>
  <c r="BI617" i="13" a="1"/>
  <c r="BI617" i="13" s="1"/>
  <c r="BH617" i="13" a="1"/>
  <c r="BH617" i="13" s="1"/>
  <c r="BG617" i="13" a="1"/>
  <c r="BG617" i="13" s="1"/>
  <c r="BF617" i="13" a="1"/>
  <c r="BF617" i="13" s="1"/>
  <c r="BE617" i="13" a="1"/>
  <c r="BE617" i="13" s="1"/>
  <c r="BD617" i="13" a="1"/>
  <c r="BD617" i="13" s="1"/>
  <c r="BC617" i="13"/>
  <c r="BC617" i="13" a="1"/>
  <c r="BB617" i="13" a="1"/>
  <c r="BB617" i="13" s="1"/>
  <c r="BA617" i="13" a="1"/>
  <c r="BA617" i="13" s="1"/>
  <c r="AZ617" i="13" a="1"/>
  <c r="AZ617" i="13" s="1"/>
  <c r="AY617" i="13" a="1"/>
  <c r="AY617" i="13" s="1"/>
  <c r="AX617" i="13" a="1"/>
  <c r="AX617" i="13" s="1"/>
  <c r="AW617" i="13" a="1"/>
  <c r="AW617" i="13" s="1"/>
  <c r="AV617" i="13" a="1"/>
  <c r="AV617" i="13" s="1"/>
  <c r="AU617" i="13" a="1"/>
  <c r="AU617" i="13" s="1"/>
  <c r="AT617" i="13" a="1"/>
  <c r="AT617" i="13" s="1"/>
  <c r="AS617" i="13" a="1"/>
  <c r="AS617" i="13" s="1"/>
  <c r="AR617" i="13" a="1"/>
  <c r="AR617" i="13" s="1"/>
  <c r="AQ617" i="13"/>
  <c r="AQ617" i="13" a="1"/>
  <c r="AP617" i="13" a="1"/>
  <c r="AP617" i="13" s="1"/>
  <c r="AO617" i="13" a="1"/>
  <c r="AO617" i="13" s="1"/>
  <c r="AN617" i="13" a="1"/>
  <c r="AN617" i="13" s="1"/>
  <c r="AM617" i="13"/>
  <c r="AM617" i="13" a="1"/>
  <c r="AL617" i="13" a="1"/>
  <c r="AL617" i="13" s="1"/>
  <c r="AK617" i="13" a="1"/>
  <c r="AK617" i="13" s="1"/>
  <c r="AJ617" i="13" a="1"/>
  <c r="AJ617" i="13" s="1"/>
  <c r="AI617" i="13" a="1"/>
  <c r="AI617" i="13" s="1"/>
  <c r="AH617" i="13" a="1"/>
  <c r="AH617" i="13" s="1"/>
  <c r="AG617" i="13" a="1"/>
  <c r="AG617" i="13" s="1"/>
  <c r="AF617" i="13" a="1"/>
  <c r="AF617" i="13" s="1"/>
  <c r="AE617" i="13" a="1"/>
  <c r="AE617" i="13" s="1"/>
  <c r="AD617" i="13" a="1"/>
  <c r="AD617" i="13" s="1"/>
  <c r="AC617" i="13" a="1"/>
  <c r="AC617" i="13" s="1"/>
  <c r="AB617" i="13" a="1"/>
  <c r="AB617" i="13" s="1"/>
  <c r="AA617" i="13" a="1"/>
  <c r="AA617" i="13" s="1"/>
  <c r="Z617" i="13" a="1"/>
  <c r="Z617" i="13" s="1"/>
  <c r="Y617" i="13" a="1"/>
  <c r="Y617" i="13" s="1"/>
  <c r="X617" i="13" a="1"/>
  <c r="X617" i="13" s="1"/>
  <c r="W617" i="13" a="1"/>
  <c r="W617" i="13" s="1"/>
  <c r="V617" i="13" a="1"/>
  <c r="V617" i="13" s="1"/>
  <c r="U617" i="13" a="1"/>
  <c r="U617" i="13" s="1"/>
  <c r="T617" i="13" a="1"/>
  <c r="T617" i="13" s="1"/>
  <c r="S617" i="13" a="1"/>
  <c r="S617" i="13" s="1"/>
  <c r="R617" i="13" a="1"/>
  <c r="R617" i="13" s="1"/>
  <c r="Q617" i="13" a="1"/>
  <c r="Q617" i="13" s="1"/>
  <c r="P617" i="13" a="1"/>
  <c r="P617" i="13" s="1"/>
  <c r="O617" i="13" a="1"/>
  <c r="O617" i="13" s="1"/>
  <c r="N617" i="13" a="1"/>
  <c r="N617" i="13" s="1"/>
  <c r="M617" i="13" a="1"/>
  <c r="M617" i="13" s="1"/>
  <c r="L617" i="13" a="1"/>
  <c r="L617" i="13" s="1"/>
  <c r="K617" i="13" a="1"/>
  <c r="K617" i="13" s="1"/>
  <c r="BQ616" i="13" a="1"/>
  <c r="BQ616" i="13" s="1"/>
  <c r="BP616" i="13" a="1"/>
  <c r="BP616" i="13" s="1"/>
  <c r="BO616" i="13" a="1"/>
  <c r="BO616" i="13" s="1"/>
  <c r="BN616" i="13" a="1"/>
  <c r="BN616" i="13" s="1"/>
  <c r="BM616" i="13" a="1"/>
  <c r="BM616" i="13" s="1"/>
  <c r="BL616" i="13" a="1"/>
  <c r="BL616" i="13" s="1"/>
  <c r="BK616" i="13" a="1"/>
  <c r="BK616" i="13" s="1"/>
  <c r="BJ616" i="13" a="1"/>
  <c r="BJ616" i="13" s="1"/>
  <c r="BI616" i="13" a="1"/>
  <c r="BI616" i="13" s="1"/>
  <c r="BH616" i="13" a="1"/>
  <c r="BH616" i="13" s="1"/>
  <c r="BG616" i="13" a="1"/>
  <c r="BG616" i="13" s="1"/>
  <c r="BF616" i="13" a="1"/>
  <c r="BF616" i="13" s="1"/>
  <c r="BE616" i="13" a="1"/>
  <c r="BE616" i="13" s="1"/>
  <c r="BD616" i="13" a="1"/>
  <c r="BD616" i="13" s="1"/>
  <c r="BC616" i="13" a="1"/>
  <c r="BC616" i="13" s="1"/>
  <c r="BB616" i="13" a="1"/>
  <c r="BB616" i="13" s="1"/>
  <c r="BA616" i="13" a="1"/>
  <c r="BA616" i="13" s="1"/>
  <c r="AZ616" i="13" a="1"/>
  <c r="AZ616" i="13" s="1"/>
  <c r="AY616" i="13" a="1"/>
  <c r="AY616" i="13" s="1"/>
  <c r="AX616" i="13" a="1"/>
  <c r="AX616" i="13" s="1"/>
  <c r="AW616" i="13" a="1"/>
  <c r="AW616" i="13" s="1"/>
  <c r="AV616" i="13" a="1"/>
  <c r="AV616" i="13" s="1"/>
  <c r="AU616" i="13" a="1"/>
  <c r="AU616" i="13" s="1"/>
  <c r="AT616" i="13" a="1"/>
  <c r="AT616" i="13" s="1"/>
  <c r="AS616" i="13" a="1"/>
  <c r="AS616" i="13" s="1"/>
  <c r="AR616" i="13" a="1"/>
  <c r="AR616" i="13" s="1"/>
  <c r="AQ616" i="13" a="1"/>
  <c r="AQ616" i="13" s="1"/>
  <c r="AP616" i="13" a="1"/>
  <c r="AP616" i="13" s="1"/>
  <c r="AO616" i="13" a="1"/>
  <c r="AO616" i="13" s="1"/>
  <c r="AN616" i="13" a="1"/>
  <c r="AN616" i="13" s="1"/>
  <c r="AM616" i="13" a="1"/>
  <c r="AM616" i="13" s="1"/>
  <c r="AL616" i="13" a="1"/>
  <c r="AL616" i="13" s="1"/>
  <c r="AK616" i="13" a="1"/>
  <c r="AK616" i="13" s="1"/>
  <c r="AJ616" i="13" a="1"/>
  <c r="AJ616" i="13" s="1"/>
  <c r="AI616" i="13" a="1"/>
  <c r="AI616" i="13" s="1"/>
  <c r="AH616" i="13" a="1"/>
  <c r="AH616" i="13" s="1"/>
  <c r="AG616" i="13" a="1"/>
  <c r="AG616" i="13" s="1"/>
  <c r="AF616" i="13" a="1"/>
  <c r="AF616" i="13" s="1"/>
  <c r="AE616" i="13" a="1"/>
  <c r="AE616" i="13" s="1"/>
  <c r="AD616" i="13" a="1"/>
  <c r="AD616" i="13" s="1"/>
  <c r="AC616" i="13" a="1"/>
  <c r="AC616" i="13" s="1"/>
  <c r="AB616" i="13" a="1"/>
  <c r="AB616" i="13" s="1"/>
  <c r="AA616" i="13" a="1"/>
  <c r="AA616" i="13" s="1"/>
  <c r="Z616" i="13" a="1"/>
  <c r="Z616" i="13" s="1"/>
  <c r="Y616" i="13" a="1"/>
  <c r="Y616" i="13" s="1"/>
  <c r="X616" i="13" a="1"/>
  <c r="X616" i="13" s="1"/>
  <c r="W616" i="13" a="1"/>
  <c r="W616" i="13" s="1"/>
  <c r="V616" i="13" a="1"/>
  <c r="V616" i="13" s="1"/>
  <c r="U616" i="13" a="1"/>
  <c r="U616" i="13" s="1"/>
  <c r="T616" i="13" a="1"/>
  <c r="T616" i="13" s="1"/>
  <c r="S616" i="13" a="1"/>
  <c r="S616" i="13" s="1"/>
  <c r="R616" i="13" a="1"/>
  <c r="R616" i="13" s="1"/>
  <c r="Q616" i="13" a="1"/>
  <c r="Q616" i="13" s="1"/>
  <c r="P616" i="13" a="1"/>
  <c r="P616" i="13" s="1"/>
  <c r="O616" i="13" a="1"/>
  <c r="O616" i="13" s="1"/>
  <c r="N616" i="13" a="1"/>
  <c r="N616" i="13" s="1"/>
  <c r="M616" i="13" a="1"/>
  <c r="M616" i="13" s="1"/>
  <c r="L616" i="13" a="1"/>
  <c r="L616" i="13" s="1"/>
  <c r="K616" i="13" a="1"/>
  <c r="K616" i="13" s="1"/>
  <c r="BQ615" i="13" a="1"/>
  <c r="BQ615" i="13" s="1"/>
  <c r="BP615" i="13" a="1"/>
  <c r="BP615" i="13" s="1"/>
  <c r="BO615" i="13" a="1"/>
  <c r="BO615" i="13" s="1"/>
  <c r="BN615" i="13" a="1"/>
  <c r="BN615" i="13" s="1"/>
  <c r="BM615" i="13" a="1"/>
  <c r="BM615" i="13" s="1"/>
  <c r="BL615" i="13" a="1"/>
  <c r="BL615" i="13" s="1"/>
  <c r="BK615" i="13" a="1"/>
  <c r="BK615" i="13" s="1"/>
  <c r="BJ615" i="13" a="1"/>
  <c r="BJ615" i="13" s="1"/>
  <c r="BI615" i="13" a="1"/>
  <c r="BI615" i="13" s="1"/>
  <c r="BH615" i="13" a="1"/>
  <c r="BH615" i="13" s="1"/>
  <c r="BG615" i="13" a="1"/>
  <c r="BG615" i="13" s="1"/>
  <c r="BF615" i="13" a="1"/>
  <c r="BF615" i="13" s="1"/>
  <c r="BE615" i="13" a="1"/>
  <c r="BE615" i="13" s="1"/>
  <c r="BD615" i="13" a="1"/>
  <c r="BD615" i="13" s="1"/>
  <c r="BC615" i="13" a="1"/>
  <c r="BC615" i="13" s="1"/>
  <c r="BB615" i="13" a="1"/>
  <c r="BB615" i="13" s="1"/>
  <c r="BA615" i="13" a="1"/>
  <c r="BA615" i="13" s="1"/>
  <c r="AZ615" i="13" a="1"/>
  <c r="AZ615" i="13" s="1"/>
  <c r="AY615" i="13" a="1"/>
  <c r="AY615" i="13" s="1"/>
  <c r="AX615" i="13" a="1"/>
  <c r="AX615" i="13" s="1"/>
  <c r="AW615" i="13" a="1"/>
  <c r="AW615" i="13" s="1"/>
  <c r="AV615" i="13" a="1"/>
  <c r="AV615" i="13" s="1"/>
  <c r="AU615" i="13" a="1"/>
  <c r="AU615" i="13" s="1"/>
  <c r="AT615" i="13" a="1"/>
  <c r="AT615" i="13" s="1"/>
  <c r="AS615" i="13" a="1"/>
  <c r="AS615" i="13" s="1"/>
  <c r="AR615" i="13" a="1"/>
  <c r="AR615" i="13" s="1"/>
  <c r="AQ615" i="13" a="1"/>
  <c r="AQ615" i="13" s="1"/>
  <c r="AP615" i="13" a="1"/>
  <c r="AP615" i="13" s="1"/>
  <c r="AO615" i="13" a="1"/>
  <c r="AO615" i="13" s="1"/>
  <c r="AN615" i="13" a="1"/>
  <c r="AN615" i="13" s="1"/>
  <c r="AM615" i="13" a="1"/>
  <c r="AM615" i="13" s="1"/>
  <c r="AL615" i="13" a="1"/>
  <c r="AL615" i="13" s="1"/>
  <c r="AK615" i="13" a="1"/>
  <c r="AK615" i="13" s="1"/>
  <c r="AJ615" i="13" a="1"/>
  <c r="AJ615" i="13" s="1"/>
  <c r="AI615" i="13" a="1"/>
  <c r="AI615" i="13" s="1"/>
  <c r="AH615" i="13" a="1"/>
  <c r="AH615" i="13" s="1"/>
  <c r="AG615" i="13" a="1"/>
  <c r="AG615" i="13" s="1"/>
  <c r="AF615" i="13" a="1"/>
  <c r="AF615" i="13" s="1"/>
  <c r="AE615" i="13" a="1"/>
  <c r="AE615" i="13" s="1"/>
  <c r="AD615" i="13" a="1"/>
  <c r="AD615" i="13" s="1"/>
  <c r="AC615" i="13" a="1"/>
  <c r="AC615" i="13" s="1"/>
  <c r="AB615" i="13" a="1"/>
  <c r="AB615" i="13" s="1"/>
  <c r="AA615" i="13" a="1"/>
  <c r="AA615" i="13" s="1"/>
  <c r="Z615" i="13" a="1"/>
  <c r="Z615" i="13" s="1"/>
  <c r="Y615" i="13" a="1"/>
  <c r="Y615" i="13" s="1"/>
  <c r="X615" i="13" a="1"/>
  <c r="X615" i="13" s="1"/>
  <c r="W615" i="13" a="1"/>
  <c r="W615" i="13" s="1"/>
  <c r="V615" i="13" a="1"/>
  <c r="V615" i="13" s="1"/>
  <c r="U615" i="13" a="1"/>
  <c r="U615" i="13" s="1"/>
  <c r="T615" i="13" a="1"/>
  <c r="T615" i="13" s="1"/>
  <c r="S615" i="13" a="1"/>
  <c r="S615" i="13" s="1"/>
  <c r="R615" i="13" a="1"/>
  <c r="R615" i="13" s="1"/>
  <c r="Q615" i="13" a="1"/>
  <c r="Q615" i="13" s="1"/>
  <c r="P615" i="13" a="1"/>
  <c r="P615" i="13" s="1"/>
  <c r="O615" i="13" a="1"/>
  <c r="O615" i="13" s="1"/>
  <c r="N615" i="13" a="1"/>
  <c r="N615" i="13" s="1"/>
  <c r="M615" i="13" a="1"/>
  <c r="M615" i="13" s="1"/>
  <c r="L615" i="13" a="1"/>
  <c r="L615" i="13" s="1"/>
  <c r="K615" i="13" a="1"/>
  <c r="K615" i="13" s="1"/>
  <c r="BQ614" i="13" a="1"/>
  <c r="BQ614" i="13" s="1"/>
  <c r="BP614" i="13" a="1"/>
  <c r="BP614" i="13" s="1"/>
  <c r="BO614" i="13" a="1"/>
  <c r="BO614" i="13" s="1"/>
  <c r="BN614" i="13" a="1"/>
  <c r="BN614" i="13" s="1"/>
  <c r="BM614" i="13" a="1"/>
  <c r="BM614" i="13" s="1"/>
  <c r="BL614" i="13" a="1"/>
  <c r="BL614" i="13" s="1"/>
  <c r="BK614" i="13" a="1"/>
  <c r="BK614" i="13" s="1"/>
  <c r="BJ614" i="13" a="1"/>
  <c r="BJ614" i="13" s="1"/>
  <c r="BI614" i="13" a="1"/>
  <c r="BI614" i="13" s="1"/>
  <c r="BH614" i="13" a="1"/>
  <c r="BH614" i="13" s="1"/>
  <c r="BG614" i="13" a="1"/>
  <c r="BG614" i="13" s="1"/>
  <c r="BF614" i="13" a="1"/>
  <c r="BF614" i="13" s="1"/>
  <c r="BE614" i="13" a="1"/>
  <c r="BE614" i="13" s="1"/>
  <c r="BD614" i="13" a="1"/>
  <c r="BD614" i="13" s="1"/>
  <c r="BC614" i="13" a="1"/>
  <c r="BC614" i="13" s="1"/>
  <c r="BB614" i="13" a="1"/>
  <c r="BB614" i="13" s="1"/>
  <c r="BA614" i="13" a="1"/>
  <c r="BA614" i="13" s="1"/>
  <c r="AZ614" i="13" a="1"/>
  <c r="AZ614" i="13" s="1"/>
  <c r="AY614" i="13" a="1"/>
  <c r="AY614" i="13" s="1"/>
  <c r="AX614" i="13" a="1"/>
  <c r="AX614" i="13" s="1"/>
  <c r="AW614" i="13" a="1"/>
  <c r="AW614" i="13" s="1"/>
  <c r="AV614" i="13" a="1"/>
  <c r="AV614" i="13" s="1"/>
  <c r="AU614" i="13" a="1"/>
  <c r="AU614" i="13" s="1"/>
  <c r="AT614" i="13" a="1"/>
  <c r="AT614" i="13" s="1"/>
  <c r="AS614" i="13" a="1"/>
  <c r="AS614" i="13" s="1"/>
  <c r="AR614" i="13" a="1"/>
  <c r="AR614" i="13" s="1"/>
  <c r="AQ614" i="13" a="1"/>
  <c r="AQ614" i="13" s="1"/>
  <c r="AP614" i="13" a="1"/>
  <c r="AP614" i="13" s="1"/>
  <c r="AO614" i="13" a="1"/>
  <c r="AO614" i="13" s="1"/>
  <c r="AN614" i="13" a="1"/>
  <c r="AN614" i="13" s="1"/>
  <c r="AM614" i="13" a="1"/>
  <c r="AM614" i="13" s="1"/>
  <c r="AL614" i="13" a="1"/>
  <c r="AL614" i="13" s="1"/>
  <c r="AK614" i="13" a="1"/>
  <c r="AK614" i="13" s="1"/>
  <c r="AJ614" i="13" a="1"/>
  <c r="AJ614" i="13" s="1"/>
  <c r="AI614" i="13" a="1"/>
  <c r="AI614" i="13" s="1"/>
  <c r="AH614" i="13" a="1"/>
  <c r="AH614" i="13" s="1"/>
  <c r="AG614" i="13" a="1"/>
  <c r="AG614" i="13" s="1"/>
  <c r="AF614" i="13" a="1"/>
  <c r="AF614" i="13" s="1"/>
  <c r="AE614" i="13" a="1"/>
  <c r="AE614" i="13" s="1"/>
  <c r="AD614" i="13" a="1"/>
  <c r="AD614" i="13" s="1"/>
  <c r="AC614" i="13" a="1"/>
  <c r="AC614" i="13" s="1"/>
  <c r="AB614" i="13" a="1"/>
  <c r="AB614" i="13" s="1"/>
  <c r="AA614" i="13" a="1"/>
  <c r="AA614" i="13" s="1"/>
  <c r="Z614" i="13" a="1"/>
  <c r="Z614" i="13" s="1"/>
  <c r="Y614" i="13" a="1"/>
  <c r="Y614" i="13" s="1"/>
  <c r="X614" i="13" a="1"/>
  <c r="X614" i="13" s="1"/>
  <c r="W614" i="13" a="1"/>
  <c r="W614" i="13" s="1"/>
  <c r="V614" i="13" a="1"/>
  <c r="V614" i="13" s="1"/>
  <c r="U614" i="13" a="1"/>
  <c r="U614" i="13" s="1"/>
  <c r="T614" i="13" a="1"/>
  <c r="T614" i="13" s="1"/>
  <c r="S614" i="13" a="1"/>
  <c r="S614" i="13" s="1"/>
  <c r="R614" i="13" a="1"/>
  <c r="R614" i="13" s="1"/>
  <c r="Q614" i="13" a="1"/>
  <c r="Q614" i="13" s="1"/>
  <c r="P614" i="13" a="1"/>
  <c r="P614" i="13" s="1"/>
  <c r="O614" i="13" a="1"/>
  <c r="O614" i="13" s="1"/>
  <c r="N614" i="13" a="1"/>
  <c r="N614" i="13" s="1"/>
  <c r="M614" i="13" a="1"/>
  <c r="M614" i="13" s="1"/>
  <c r="L614" i="13" a="1"/>
  <c r="L614" i="13" s="1"/>
  <c r="K614" i="13" a="1"/>
  <c r="K614" i="13" s="1"/>
  <c r="BQ613" i="13" a="1"/>
  <c r="BQ613" i="13" s="1"/>
  <c r="BP613" i="13" a="1"/>
  <c r="BP613" i="13" s="1"/>
  <c r="BO613" i="13" a="1"/>
  <c r="BO613" i="13" s="1"/>
  <c r="BN613" i="13" a="1"/>
  <c r="BN613" i="13" s="1"/>
  <c r="BM613" i="13" a="1"/>
  <c r="BM613" i="13" s="1"/>
  <c r="BL613" i="13" a="1"/>
  <c r="BL613" i="13" s="1"/>
  <c r="BK613" i="13" a="1"/>
  <c r="BK613" i="13" s="1"/>
  <c r="BJ613" i="13" a="1"/>
  <c r="BJ613" i="13" s="1"/>
  <c r="BI613" i="13" a="1"/>
  <c r="BI613" i="13" s="1"/>
  <c r="BH613" i="13" a="1"/>
  <c r="BH613" i="13" s="1"/>
  <c r="BG613" i="13" a="1"/>
  <c r="BG613" i="13" s="1"/>
  <c r="BF613" i="13" a="1"/>
  <c r="BF613" i="13" s="1"/>
  <c r="BE613" i="13" a="1"/>
  <c r="BE613" i="13" s="1"/>
  <c r="BD613" i="13" a="1"/>
  <c r="BD613" i="13" s="1"/>
  <c r="BC613" i="13" a="1"/>
  <c r="BC613" i="13" s="1"/>
  <c r="BB613" i="13" a="1"/>
  <c r="BB613" i="13" s="1"/>
  <c r="BA613" i="13" a="1"/>
  <c r="BA613" i="13" s="1"/>
  <c r="AZ613" i="13" a="1"/>
  <c r="AZ613" i="13" s="1"/>
  <c r="AY613" i="13" a="1"/>
  <c r="AY613" i="13" s="1"/>
  <c r="AX613" i="13" a="1"/>
  <c r="AX613" i="13" s="1"/>
  <c r="AW613" i="13" a="1"/>
  <c r="AW613" i="13" s="1"/>
  <c r="AV613" i="13" a="1"/>
  <c r="AV613" i="13" s="1"/>
  <c r="AU613" i="13" a="1"/>
  <c r="AU613" i="13" s="1"/>
  <c r="AT613" i="13" a="1"/>
  <c r="AT613" i="13" s="1"/>
  <c r="AS613" i="13" a="1"/>
  <c r="AS613" i="13" s="1"/>
  <c r="AR613" i="13" a="1"/>
  <c r="AR613" i="13" s="1"/>
  <c r="AQ613" i="13" a="1"/>
  <c r="AQ613" i="13" s="1"/>
  <c r="AP613" i="13" a="1"/>
  <c r="AP613" i="13" s="1"/>
  <c r="AO613" i="13" a="1"/>
  <c r="AO613" i="13" s="1"/>
  <c r="AN613" i="13" a="1"/>
  <c r="AN613" i="13" s="1"/>
  <c r="AM613" i="13" a="1"/>
  <c r="AM613" i="13" s="1"/>
  <c r="AL613" i="13" a="1"/>
  <c r="AL613" i="13" s="1"/>
  <c r="AK613" i="13" a="1"/>
  <c r="AK613" i="13" s="1"/>
  <c r="AJ613" i="13" a="1"/>
  <c r="AJ613" i="13" s="1"/>
  <c r="AI613" i="13" a="1"/>
  <c r="AI613" i="13" s="1"/>
  <c r="AH613" i="13" a="1"/>
  <c r="AH613" i="13" s="1"/>
  <c r="AG613" i="13" a="1"/>
  <c r="AG613" i="13" s="1"/>
  <c r="AF613" i="13" a="1"/>
  <c r="AF613" i="13" s="1"/>
  <c r="AE613" i="13" a="1"/>
  <c r="AE613" i="13" s="1"/>
  <c r="AD613" i="13" a="1"/>
  <c r="AD613" i="13" s="1"/>
  <c r="AC613" i="13" a="1"/>
  <c r="AC613" i="13" s="1"/>
  <c r="AB613" i="13" a="1"/>
  <c r="AB613" i="13" s="1"/>
  <c r="AA613" i="13" a="1"/>
  <c r="AA613" i="13" s="1"/>
  <c r="Z613" i="13" a="1"/>
  <c r="Z613" i="13" s="1"/>
  <c r="Y613" i="13" a="1"/>
  <c r="Y613" i="13" s="1"/>
  <c r="X613" i="13" a="1"/>
  <c r="X613" i="13" s="1"/>
  <c r="W613" i="13" a="1"/>
  <c r="W613" i="13" s="1"/>
  <c r="V613" i="13" a="1"/>
  <c r="V613" i="13" s="1"/>
  <c r="U613" i="13" a="1"/>
  <c r="U613" i="13" s="1"/>
  <c r="T613" i="13" a="1"/>
  <c r="T613" i="13" s="1"/>
  <c r="S613" i="13" a="1"/>
  <c r="S613" i="13" s="1"/>
  <c r="R613" i="13" a="1"/>
  <c r="R613" i="13" s="1"/>
  <c r="Q613" i="13" a="1"/>
  <c r="Q613" i="13" s="1"/>
  <c r="P613" i="13" a="1"/>
  <c r="P613" i="13" s="1"/>
  <c r="O613" i="13" a="1"/>
  <c r="O613" i="13" s="1"/>
  <c r="N613" i="13" a="1"/>
  <c r="N613" i="13" s="1"/>
  <c r="M613" i="13" a="1"/>
  <c r="M613" i="13" s="1"/>
  <c r="L613" i="13" a="1"/>
  <c r="L613" i="13" s="1"/>
  <c r="K613" i="13" a="1"/>
  <c r="K613" i="13" s="1"/>
  <c r="BQ612" i="13" a="1"/>
  <c r="BQ612" i="13" s="1"/>
  <c r="BP612" i="13" a="1"/>
  <c r="BP612" i="13" s="1"/>
  <c r="BO612" i="13" a="1"/>
  <c r="BO612" i="13" s="1"/>
  <c r="BN612" i="13" a="1"/>
  <c r="BN612" i="13" s="1"/>
  <c r="BM612" i="13" a="1"/>
  <c r="BM612" i="13" s="1"/>
  <c r="BL612" i="13" a="1"/>
  <c r="BL612" i="13" s="1"/>
  <c r="BK612" i="13" a="1"/>
  <c r="BK612" i="13" s="1"/>
  <c r="BJ612" i="13" a="1"/>
  <c r="BJ612" i="13" s="1"/>
  <c r="BI612" i="13" a="1"/>
  <c r="BI612" i="13" s="1"/>
  <c r="BH612" i="13" a="1"/>
  <c r="BH612" i="13" s="1"/>
  <c r="BG612" i="13" a="1"/>
  <c r="BG612" i="13" s="1"/>
  <c r="BF612" i="13" a="1"/>
  <c r="BF612" i="13" s="1"/>
  <c r="BE612" i="13" a="1"/>
  <c r="BE612" i="13" s="1"/>
  <c r="BD612" i="13" a="1"/>
  <c r="BD612" i="13" s="1"/>
  <c r="BC612" i="13" a="1"/>
  <c r="BC612" i="13" s="1"/>
  <c r="BB612" i="13" a="1"/>
  <c r="BB612" i="13" s="1"/>
  <c r="BA612" i="13" a="1"/>
  <c r="BA612" i="13" s="1"/>
  <c r="AZ612" i="13" a="1"/>
  <c r="AZ612" i="13" s="1"/>
  <c r="AY612" i="13" a="1"/>
  <c r="AY612" i="13" s="1"/>
  <c r="AX612" i="13" a="1"/>
  <c r="AX612" i="13" s="1"/>
  <c r="AW612" i="13" a="1"/>
  <c r="AW612" i="13" s="1"/>
  <c r="AV612" i="13" a="1"/>
  <c r="AV612" i="13" s="1"/>
  <c r="AU612" i="13" a="1"/>
  <c r="AU612" i="13" s="1"/>
  <c r="AT612" i="13" a="1"/>
  <c r="AT612" i="13" s="1"/>
  <c r="AS612" i="13" a="1"/>
  <c r="AS612" i="13" s="1"/>
  <c r="AR612" i="13" a="1"/>
  <c r="AR612" i="13" s="1"/>
  <c r="AQ612" i="13" a="1"/>
  <c r="AQ612" i="13" s="1"/>
  <c r="AP612" i="13" a="1"/>
  <c r="AP612" i="13" s="1"/>
  <c r="AO612" i="13" a="1"/>
  <c r="AO612" i="13" s="1"/>
  <c r="AN612" i="13" a="1"/>
  <c r="AN612" i="13" s="1"/>
  <c r="AM612" i="13" a="1"/>
  <c r="AM612" i="13" s="1"/>
  <c r="AL612" i="13" a="1"/>
  <c r="AL612" i="13" s="1"/>
  <c r="AK612" i="13" a="1"/>
  <c r="AK612" i="13" s="1"/>
  <c r="AJ612" i="13" a="1"/>
  <c r="AJ612" i="13" s="1"/>
  <c r="AI612" i="13" a="1"/>
  <c r="AI612" i="13" s="1"/>
  <c r="AH612" i="13" a="1"/>
  <c r="AH612" i="13" s="1"/>
  <c r="AG612" i="13" a="1"/>
  <c r="AG612" i="13" s="1"/>
  <c r="AF612" i="13" a="1"/>
  <c r="AF612" i="13" s="1"/>
  <c r="AE612" i="13" a="1"/>
  <c r="AE612" i="13" s="1"/>
  <c r="AD612" i="13" a="1"/>
  <c r="AD612" i="13" s="1"/>
  <c r="AC612" i="13" a="1"/>
  <c r="AC612" i="13" s="1"/>
  <c r="AB612" i="13" a="1"/>
  <c r="AB612" i="13" s="1"/>
  <c r="AA612" i="13" a="1"/>
  <c r="AA612" i="13" s="1"/>
  <c r="Z612" i="13" a="1"/>
  <c r="Z612" i="13" s="1"/>
  <c r="Y612" i="13" a="1"/>
  <c r="Y612" i="13" s="1"/>
  <c r="X612" i="13" a="1"/>
  <c r="X612" i="13" s="1"/>
  <c r="W612" i="13" a="1"/>
  <c r="W612" i="13" s="1"/>
  <c r="V612" i="13" a="1"/>
  <c r="V612" i="13" s="1"/>
  <c r="U612" i="13" a="1"/>
  <c r="U612" i="13" s="1"/>
  <c r="T612" i="13" a="1"/>
  <c r="T612" i="13" s="1"/>
  <c r="S612" i="13" a="1"/>
  <c r="S612" i="13" s="1"/>
  <c r="R612" i="13" a="1"/>
  <c r="R612" i="13" s="1"/>
  <c r="Q612" i="13" a="1"/>
  <c r="Q612" i="13" s="1"/>
  <c r="P612" i="13" a="1"/>
  <c r="P612" i="13" s="1"/>
  <c r="O612" i="13" a="1"/>
  <c r="O612" i="13" s="1"/>
  <c r="N612" i="13" a="1"/>
  <c r="N612" i="13" s="1"/>
  <c r="M612" i="13" a="1"/>
  <c r="M612" i="13" s="1"/>
  <c r="L612" i="13" a="1"/>
  <c r="L612" i="13" s="1"/>
  <c r="K612" i="13" a="1"/>
  <c r="K612" i="13" s="1"/>
  <c r="BQ611" i="13" a="1"/>
  <c r="BQ611" i="13" s="1"/>
  <c r="BP611" i="13" a="1"/>
  <c r="BP611" i="13" s="1"/>
  <c r="BO611" i="13" a="1"/>
  <c r="BO611" i="13" s="1"/>
  <c r="BN611" i="13" a="1"/>
  <c r="BN611" i="13" s="1"/>
  <c r="BM611" i="13" a="1"/>
  <c r="BM611" i="13" s="1"/>
  <c r="BL611" i="13" a="1"/>
  <c r="BL611" i="13" s="1"/>
  <c r="BK611" i="13" a="1"/>
  <c r="BK611" i="13" s="1"/>
  <c r="BJ611" i="13" a="1"/>
  <c r="BJ611" i="13" s="1"/>
  <c r="BI611" i="13" a="1"/>
  <c r="BI611" i="13" s="1"/>
  <c r="BH611" i="13" a="1"/>
  <c r="BH611" i="13" s="1"/>
  <c r="BG611" i="13" a="1"/>
  <c r="BG611" i="13" s="1"/>
  <c r="BF611" i="13" a="1"/>
  <c r="BF611" i="13" s="1"/>
  <c r="BE611" i="13" a="1"/>
  <c r="BE611" i="13" s="1"/>
  <c r="BD611" i="13" a="1"/>
  <c r="BD611" i="13" s="1"/>
  <c r="BC611" i="13" a="1"/>
  <c r="BC611" i="13" s="1"/>
  <c r="BB611" i="13" a="1"/>
  <c r="BB611" i="13" s="1"/>
  <c r="BA611" i="13" a="1"/>
  <c r="BA611" i="13" s="1"/>
  <c r="AZ611" i="13" a="1"/>
  <c r="AZ611" i="13" s="1"/>
  <c r="AY611" i="13" a="1"/>
  <c r="AY611" i="13" s="1"/>
  <c r="AX611" i="13" a="1"/>
  <c r="AX611" i="13" s="1"/>
  <c r="AW611" i="13" a="1"/>
  <c r="AW611" i="13" s="1"/>
  <c r="AV611" i="13" a="1"/>
  <c r="AV611" i="13" s="1"/>
  <c r="AU611" i="13" a="1"/>
  <c r="AU611" i="13" s="1"/>
  <c r="AT611" i="13" a="1"/>
  <c r="AT611" i="13" s="1"/>
  <c r="AS611" i="13" a="1"/>
  <c r="AS611" i="13" s="1"/>
  <c r="AR611" i="13" a="1"/>
  <c r="AR611" i="13" s="1"/>
  <c r="AQ611" i="13" a="1"/>
  <c r="AQ611" i="13" s="1"/>
  <c r="AP611" i="13" a="1"/>
  <c r="AP611" i="13" s="1"/>
  <c r="AO611" i="13" a="1"/>
  <c r="AO611" i="13" s="1"/>
  <c r="AN611" i="13" a="1"/>
  <c r="AN611" i="13" s="1"/>
  <c r="AM611" i="13" a="1"/>
  <c r="AM611" i="13" s="1"/>
  <c r="AL611" i="13" a="1"/>
  <c r="AL611" i="13" s="1"/>
  <c r="AK611" i="13" a="1"/>
  <c r="AK611" i="13" s="1"/>
  <c r="AJ611" i="13" a="1"/>
  <c r="AJ611" i="13" s="1"/>
  <c r="AI611" i="13" a="1"/>
  <c r="AI611" i="13" s="1"/>
  <c r="AH611" i="13" a="1"/>
  <c r="AH611" i="13" s="1"/>
  <c r="AG611" i="13" a="1"/>
  <c r="AG611" i="13" s="1"/>
  <c r="AF611" i="13" a="1"/>
  <c r="AF611" i="13" s="1"/>
  <c r="AE611" i="13" a="1"/>
  <c r="AE611" i="13" s="1"/>
  <c r="AD611" i="13" a="1"/>
  <c r="AD611" i="13" s="1"/>
  <c r="AC611" i="13" a="1"/>
  <c r="AC611" i="13" s="1"/>
  <c r="AB611" i="13" a="1"/>
  <c r="AB611" i="13" s="1"/>
  <c r="AA611" i="13" a="1"/>
  <c r="AA611" i="13" s="1"/>
  <c r="Z611" i="13" a="1"/>
  <c r="Z611" i="13" s="1"/>
  <c r="Y611" i="13" a="1"/>
  <c r="Y611" i="13" s="1"/>
  <c r="X611" i="13" a="1"/>
  <c r="X611" i="13" s="1"/>
  <c r="W611" i="13" a="1"/>
  <c r="W611" i="13" s="1"/>
  <c r="V611" i="13" a="1"/>
  <c r="V611" i="13" s="1"/>
  <c r="U611" i="13" a="1"/>
  <c r="U611" i="13" s="1"/>
  <c r="T611" i="13" a="1"/>
  <c r="T611" i="13" s="1"/>
  <c r="S611" i="13" a="1"/>
  <c r="S611" i="13" s="1"/>
  <c r="R611" i="13" a="1"/>
  <c r="R611" i="13" s="1"/>
  <c r="Q611" i="13" a="1"/>
  <c r="Q611" i="13" s="1"/>
  <c r="P611" i="13" a="1"/>
  <c r="P611" i="13" s="1"/>
  <c r="O611" i="13" a="1"/>
  <c r="O611" i="13" s="1"/>
  <c r="N611" i="13" a="1"/>
  <c r="N611" i="13" s="1"/>
  <c r="M611" i="13" a="1"/>
  <c r="M611" i="13" s="1"/>
  <c r="L611" i="13" a="1"/>
  <c r="L611" i="13" s="1"/>
  <c r="K611" i="13" a="1"/>
  <c r="K611" i="13" s="1"/>
  <c r="BQ610" i="13" a="1"/>
  <c r="BQ610" i="13" s="1"/>
  <c r="BP610" i="13" a="1"/>
  <c r="BP610" i="13" s="1"/>
  <c r="BO610" i="13" a="1"/>
  <c r="BO610" i="13" s="1"/>
  <c r="BN610" i="13" a="1"/>
  <c r="BN610" i="13" s="1"/>
  <c r="BM610" i="13" a="1"/>
  <c r="BM610" i="13" s="1"/>
  <c r="BL610" i="13" a="1"/>
  <c r="BL610" i="13" s="1"/>
  <c r="BK610" i="13" a="1"/>
  <c r="BK610" i="13" s="1"/>
  <c r="BJ610" i="13" a="1"/>
  <c r="BJ610" i="13" s="1"/>
  <c r="BI610" i="13" a="1"/>
  <c r="BI610" i="13" s="1"/>
  <c r="BH610" i="13" a="1"/>
  <c r="BH610" i="13" s="1"/>
  <c r="BG610" i="13" a="1"/>
  <c r="BG610" i="13" s="1"/>
  <c r="BF610" i="13" a="1"/>
  <c r="BF610" i="13" s="1"/>
  <c r="BE610" i="13" a="1"/>
  <c r="BE610" i="13" s="1"/>
  <c r="BD610" i="13" a="1"/>
  <c r="BD610" i="13" s="1"/>
  <c r="BC610" i="13" a="1"/>
  <c r="BC610" i="13" s="1"/>
  <c r="BB610" i="13" a="1"/>
  <c r="BB610" i="13" s="1"/>
  <c r="BA610" i="13" a="1"/>
  <c r="BA610" i="13" s="1"/>
  <c r="AZ610" i="13" a="1"/>
  <c r="AZ610" i="13" s="1"/>
  <c r="AY610" i="13" a="1"/>
  <c r="AY610" i="13" s="1"/>
  <c r="AX610" i="13" a="1"/>
  <c r="AX610" i="13" s="1"/>
  <c r="AW610" i="13" a="1"/>
  <c r="AW610" i="13" s="1"/>
  <c r="AV610" i="13" a="1"/>
  <c r="AV610" i="13" s="1"/>
  <c r="AU610" i="13" a="1"/>
  <c r="AU610" i="13" s="1"/>
  <c r="AT610" i="13" a="1"/>
  <c r="AT610" i="13" s="1"/>
  <c r="AS610" i="13" a="1"/>
  <c r="AS610" i="13" s="1"/>
  <c r="AR610" i="13" a="1"/>
  <c r="AR610" i="13" s="1"/>
  <c r="AQ610" i="13" a="1"/>
  <c r="AQ610" i="13" s="1"/>
  <c r="AP610" i="13" a="1"/>
  <c r="AP610" i="13" s="1"/>
  <c r="AO610" i="13" a="1"/>
  <c r="AO610" i="13" s="1"/>
  <c r="AN610" i="13" a="1"/>
  <c r="AN610" i="13" s="1"/>
  <c r="AM610" i="13" a="1"/>
  <c r="AM610" i="13" s="1"/>
  <c r="AL610" i="13" a="1"/>
  <c r="AL610" i="13" s="1"/>
  <c r="AK610" i="13" a="1"/>
  <c r="AK610" i="13" s="1"/>
  <c r="AJ610" i="13" a="1"/>
  <c r="AJ610" i="13" s="1"/>
  <c r="AI610" i="13" a="1"/>
  <c r="AI610" i="13" s="1"/>
  <c r="AH610" i="13" a="1"/>
  <c r="AH610" i="13" s="1"/>
  <c r="AG610" i="13" a="1"/>
  <c r="AG610" i="13" s="1"/>
  <c r="AF610" i="13" a="1"/>
  <c r="AF610" i="13" s="1"/>
  <c r="AE610" i="13" a="1"/>
  <c r="AE610" i="13" s="1"/>
  <c r="AD610" i="13" a="1"/>
  <c r="AD610" i="13" s="1"/>
  <c r="AC610" i="13" a="1"/>
  <c r="AC610" i="13" s="1"/>
  <c r="AB610" i="13" a="1"/>
  <c r="AB610" i="13" s="1"/>
  <c r="AA610" i="13" a="1"/>
  <c r="AA610" i="13" s="1"/>
  <c r="Z610" i="13" a="1"/>
  <c r="Z610" i="13" s="1"/>
  <c r="Y610" i="13" a="1"/>
  <c r="Y610" i="13" s="1"/>
  <c r="X610" i="13" a="1"/>
  <c r="X610" i="13" s="1"/>
  <c r="W610" i="13" a="1"/>
  <c r="W610" i="13" s="1"/>
  <c r="V610" i="13" a="1"/>
  <c r="V610" i="13" s="1"/>
  <c r="U610" i="13" a="1"/>
  <c r="U610" i="13" s="1"/>
  <c r="T610" i="13" a="1"/>
  <c r="T610" i="13" s="1"/>
  <c r="S610" i="13" a="1"/>
  <c r="S610" i="13" s="1"/>
  <c r="R610" i="13" a="1"/>
  <c r="R610" i="13" s="1"/>
  <c r="Q610" i="13" a="1"/>
  <c r="Q610" i="13" s="1"/>
  <c r="P610" i="13" a="1"/>
  <c r="P610" i="13" s="1"/>
  <c r="O610" i="13" a="1"/>
  <c r="O610" i="13" s="1"/>
  <c r="N610" i="13" a="1"/>
  <c r="N610" i="13" s="1"/>
  <c r="M610" i="13" a="1"/>
  <c r="M610" i="13" s="1"/>
  <c r="L610" i="13" a="1"/>
  <c r="L610" i="13" s="1"/>
  <c r="K610" i="13" a="1"/>
  <c r="K610" i="13" s="1"/>
  <c r="BQ609" i="13" a="1"/>
  <c r="BQ609" i="13" s="1"/>
  <c r="BP609" i="13" a="1"/>
  <c r="BP609" i="13" s="1"/>
  <c r="BO609" i="13" a="1"/>
  <c r="BO609" i="13" s="1"/>
  <c r="BN609" i="13" a="1"/>
  <c r="BN609" i="13" s="1"/>
  <c r="BM609" i="13" a="1"/>
  <c r="BM609" i="13" s="1"/>
  <c r="BL609" i="13" a="1"/>
  <c r="BL609" i="13" s="1"/>
  <c r="BK609" i="13" a="1"/>
  <c r="BK609" i="13" s="1"/>
  <c r="BJ609" i="13" a="1"/>
  <c r="BJ609" i="13" s="1"/>
  <c r="BI609" i="13" a="1"/>
  <c r="BI609" i="13" s="1"/>
  <c r="BH609" i="13" a="1"/>
  <c r="BH609" i="13" s="1"/>
  <c r="BG609" i="13" a="1"/>
  <c r="BG609" i="13" s="1"/>
  <c r="BF609" i="13" a="1"/>
  <c r="BF609" i="13" s="1"/>
  <c r="BE609" i="13" a="1"/>
  <c r="BE609" i="13" s="1"/>
  <c r="BD609" i="13" a="1"/>
  <c r="BD609" i="13" s="1"/>
  <c r="BC609" i="13" a="1"/>
  <c r="BC609" i="13" s="1"/>
  <c r="BB609" i="13" a="1"/>
  <c r="BB609" i="13" s="1"/>
  <c r="BA609" i="13" a="1"/>
  <c r="BA609" i="13" s="1"/>
  <c r="AZ609" i="13" a="1"/>
  <c r="AZ609" i="13" s="1"/>
  <c r="AY609" i="13" a="1"/>
  <c r="AY609" i="13" s="1"/>
  <c r="AX609" i="13" a="1"/>
  <c r="AX609" i="13" s="1"/>
  <c r="AW609" i="13" a="1"/>
  <c r="AW609" i="13" s="1"/>
  <c r="AV609" i="13" a="1"/>
  <c r="AV609" i="13" s="1"/>
  <c r="AU609" i="13" a="1"/>
  <c r="AU609" i="13" s="1"/>
  <c r="AT609" i="13" a="1"/>
  <c r="AT609" i="13" s="1"/>
  <c r="AS609" i="13" a="1"/>
  <c r="AS609" i="13" s="1"/>
  <c r="AR609" i="13" a="1"/>
  <c r="AR609" i="13" s="1"/>
  <c r="AQ609" i="13" a="1"/>
  <c r="AQ609" i="13" s="1"/>
  <c r="AP609" i="13" a="1"/>
  <c r="AP609" i="13" s="1"/>
  <c r="AO609" i="13" a="1"/>
  <c r="AO609" i="13" s="1"/>
  <c r="AN609" i="13" a="1"/>
  <c r="AN609" i="13" s="1"/>
  <c r="AM609" i="13" a="1"/>
  <c r="AM609" i="13" s="1"/>
  <c r="AL609" i="13" a="1"/>
  <c r="AL609" i="13" s="1"/>
  <c r="AK609" i="13" a="1"/>
  <c r="AK609" i="13" s="1"/>
  <c r="AJ609" i="13" a="1"/>
  <c r="AJ609" i="13" s="1"/>
  <c r="AI609" i="13" a="1"/>
  <c r="AI609" i="13" s="1"/>
  <c r="AH609" i="13" a="1"/>
  <c r="AH609" i="13" s="1"/>
  <c r="AG609" i="13" a="1"/>
  <c r="AG609" i="13" s="1"/>
  <c r="AF609" i="13" a="1"/>
  <c r="AF609" i="13" s="1"/>
  <c r="AE609" i="13" a="1"/>
  <c r="AE609" i="13" s="1"/>
  <c r="AD609" i="13" a="1"/>
  <c r="AD609" i="13" s="1"/>
  <c r="AC609" i="13" a="1"/>
  <c r="AC609" i="13" s="1"/>
  <c r="AB609" i="13" a="1"/>
  <c r="AB609" i="13" s="1"/>
  <c r="AA609" i="13" a="1"/>
  <c r="AA609" i="13" s="1"/>
  <c r="Z609" i="13" a="1"/>
  <c r="Z609" i="13" s="1"/>
  <c r="Y609" i="13" a="1"/>
  <c r="Y609" i="13" s="1"/>
  <c r="X609" i="13" a="1"/>
  <c r="X609" i="13" s="1"/>
  <c r="W609" i="13" a="1"/>
  <c r="W609" i="13" s="1"/>
  <c r="V609" i="13" a="1"/>
  <c r="V609" i="13" s="1"/>
  <c r="U609" i="13" a="1"/>
  <c r="U609" i="13" s="1"/>
  <c r="T609" i="13" a="1"/>
  <c r="T609" i="13" s="1"/>
  <c r="S609" i="13" a="1"/>
  <c r="S609" i="13" s="1"/>
  <c r="R609" i="13" a="1"/>
  <c r="R609" i="13" s="1"/>
  <c r="Q609" i="13" a="1"/>
  <c r="Q609" i="13" s="1"/>
  <c r="P609" i="13" a="1"/>
  <c r="P609" i="13" s="1"/>
  <c r="O609" i="13" a="1"/>
  <c r="O609" i="13" s="1"/>
  <c r="N609" i="13" a="1"/>
  <c r="N609" i="13" s="1"/>
  <c r="M609" i="13" a="1"/>
  <c r="M609" i="13" s="1"/>
  <c r="L609" i="13" a="1"/>
  <c r="L609" i="13" s="1"/>
  <c r="K609" i="13" a="1"/>
  <c r="K609" i="13" s="1"/>
  <c r="BQ608" i="13" a="1"/>
  <c r="BQ608" i="13" s="1"/>
  <c r="BP608" i="13" a="1"/>
  <c r="BP608" i="13" s="1"/>
  <c r="BO608" i="13" a="1"/>
  <c r="BO608" i="13" s="1"/>
  <c r="BN608" i="13" a="1"/>
  <c r="BN608" i="13" s="1"/>
  <c r="BM608" i="13" a="1"/>
  <c r="BM608" i="13" s="1"/>
  <c r="BL608" i="13" a="1"/>
  <c r="BL608" i="13" s="1"/>
  <c r="BK608" i="13" a="1"/>
  <c r="BK608" i="13" s="1"/>
  <c r="BJ608" i="13" a="1"/>
  <c r="BJ608" i="13" s="1"/>
  <c r="BI608" i="13" a="1"/>
  <c r="BI608" i="13" s="1"/>
  <c r="BH608" i="13" a="1"/>
  <c r="BH608" i="13" s="1"/>
  <c r="BG608" i="13" a="1"/>
  <c r="BG608" i="13" s="1"/>
  <c r="BF608" i="13" a="1"/>
  <c r="BF608" i="13" s="1"/>
  <c r="BE608" i="13" a="1"/>
  <c r="BE608" i="13" s="1"/>
  <c r="BD608" i="13" a="1"/>
  <c r="BD608" i="13" s="1"/>
  <c r="BC608" i="13" a="1"/>
  <c r="BC608" i="13" s="1"/>
  <c r="BB608" i="13" a="1"/>
  <c r="BB608" i="13" s="1"/>
  <c r="BA608" i="13" a="1"/>
  <c r="BA608" i="13" s="1"/>
  <c r="AZ608" i="13" a="1"/>
  <c r="AZ608" i="13" s="1"/>
  <c r="AY608" i="13" a="1"/>
  <c r="AY608" i="13" s="1"/>
  <c r="AX608" i="13" a="1"/>
  <c r="AX608" i="13" s="1"/>
  <c r="AW608" i="13" a="1"/>
  <c r="AW608" i="13" s="1"/>
  <c r="AV608" i="13" a="1"/>
  <c r="AV608" i="13" s="1"/>
  <c r="AU608" i="13" a="1"/>
  <c r="AU608" i="13" s="1"/>
  <c r="AT608" i="13" a="1"/>
  <c r="AT608" i="13" s="1"/>
  <c r="AS608" i="13" a="1"/>
  <c r="AS608" i="13" s="1"/>
  <c r="AR608" i="13" a="1"/>
  <c r="AR608" i="13" s="1"/>
  <c r="AQ608" i="13" a="1"/>
  <c r="AQ608" i="13" s="1"/>
  <c r="AP608" i="13" a="1"/>
  <c r="AP608" i="13" s="1"/>
  <c r="AO608" i="13" a="1"/>
  <c r="AO608" i="13" s="1"/>
  <c r="AN608" i="13" a="1"/>
  <c r="AN608" i="13" s="1"/>
  <c r="AM608" i="13" a="1"/>
  <c r="AM608" i="13" s="1"/>
  <c r="AL608" i="13" a="1"/>
  <c r="AL608" i="13" s="1"/>
  <c r="AK608" i="13" a="1"/>
  <c r="AK608" i="13" s="1"/>
  <c r="AJ608" i="13" a="1"/>
  <c r="AJ608" i="13" s="1"/>
  <c r="AI608" i="13" a="1"/>
  <c r="AI608" i="13" s="1"/>
  <c r="AH608" i="13" a="1"/>
  <c r="AH608" i="13" s="1"/>
  <c r="AG608" i="13" a="1"/>
  <c r="AG608" i="13" s="1"/>
  <c r="AF608" i="13" a="1"/>
  <c r="AF608" i="13" s="1"/>
  <c r="AE608" i="13" a="1"/>
  <c r="AE608" i="13" s="1"/>
  <c r="AD608" i="13" a="1"/>
  <c r="AD608" i="13" s="1"/>
  <c r="AC608" i="13" a="1"/>
  <c r="AC608" i="13" s="1"/>
  <c r="AB608" i="13" a="1"/>
  <c r="AB608" i="13" s="1"/>
  <c r="AA608" i="13" a="1"/>
  <c r="AA608" i="13" s="1"/>
  <c r="Z608" i="13" a="1"/>
  <c r="Z608" i="13" s="1"/>
  <c r="Y608" i="13" a="1"/>
  <c r="Y608" i="13" s="1"/>
  <c r="X608" i="13" a="1"/>
  <c r="X608" i="13" s="1"/>
  <c r="W608" i="13" a="1"/>
  <c r="W608" i="13" s="1"/>
  <c r="V608" i="13" a="1"/>
  <c r="V608" i="13" s="1"/>
  <c r="U608" i="13" a="1"/>
  <c r="U608" i="13" s="1"/>
  <c r="T608" i="13" a="1"/>
  <c r="T608" i="13" s="1"/>
  <c r="S608" i="13" a="1"/>
  <c r="S608" i="13" s="1"/>
  <c r="R608" i="13" a="1"/>
  <c r="R608" i="13" s="1"/>
  <c r="Q608" i="13" a="1"/>
  <c r="Q608" i="13" s="1"/>
  <c r="P608" i="13" a="1"/>
  <c r="P608" i="13" s="1"/>
  <c r="O608" i="13" a="1"/>
  <c r="O608" i="13" s="1"/>
  <c r="N608" i="13" a="1"/>
  <c r="N608" i="13" s="1"/>
  <c r="M608" i="13" a="1"/>
  <c r="M608" i="13" s="1"/>
  <c r="L608" i="13" a="1"/>
  <c r="L608" i="13" s="1"/>
  <c r="K608" i="13" a="1"/>
  <c r="K608" i="13" s="1"/>
  <c r="BQ607" i="13" a="1"/>
  <c r="BQ607" i="13" s="1"/>
  <c r="BP607" i="13" a="1"/>
  <c r="BP607" i="13" s="1"/>
  <c r="BO607" i="13" a="1"/>
  <c r="BO607" i="13" s="1"/>
  <c r="BN607" i="13" a="1"/>
  <c r="BN607" i="13" s="1"/>
  <c r="BM607" i="13" a="1"/>
  <c r="BM607" i="13" s="1"/>
  <c r="BL607" i="13" a="1"/>
  <c r="BL607" i="13" s="1"/>
  <c r="BK607" i="13" a="1"/>
  <c r="BK607" i="13" s="1"/>
  <c r="BJ607" i="13" a="1"/>
  <c r="BJ607" i="13" s="1"/>
  <c r="BI607" i="13" a="1"/>
  <c r="BI607" i="13" s="1"/>
  <c r="BH607" i="13" a="1"/>
  <c r="BH607" i="13" s="1"/>
  <c r="BG607" i="13" a="1"/>
  <c r="BG607" i="13" s="1"/>
  <c r="BF607" i="13" a="1"/>
  <c r="BF607" i="13" s="1"/>
  <c r="BE607" i="13" a="1"/>
  <c r="BE607" i="13" s="1"/>
  <c r="BD607" i="13" a="1"/>
  <c r="BD607" i="13" s="1"/>
  <c r="BC607" i="13" a="1"/>
  <c r="BC607" i="13" s="1"/>
  <c r="BB607" i="13" a="1"/>
  <c r="BB607" i="13" s="1"/>
  <c r="BA607" i="13" a="1"/>
  <c r="BA607" i="13" s="1"/>
  <c r="AZ607" i="13" a="1"/>
  <c r="AZ607" i="13" s="1"/>
  <c r="AY607" i="13" a="1"/>
  <c r="AY607" i="13" s="1"/>
  <c r="AX607" i="13" a="1"/>
  <c r="AX607" i="13" s="1"/>
  <c r="AW607" i="13" a="1"/>
  <c r="AW607" i="13" s="1"/>
  <c r="AV607" i="13" a="1"/>
  <c r="AV607" i="13" s="1"/>
  <c r="AU607" i="13" a="1"/>
  <c r="AU607" i="13" s="1"/>
  <c r="AT607" i="13" a="1"/>
  <c r="AT607" i="13" s="1"/>
  <c r="AS607" i="13" a="1"/>
  <c r="AS607" i="13" s="1"/>
  <c r="AR607" i="13" a="1"/>
  <c r="AR607" i="13" s="1"/>
  <c r="AQ607" i="13" a="1"/>
  <c r="AQ607" i="13" s="1"/>
  <c r="AP607" i="13" a="1"/>
  <c r="AP607" i="13" s="1"/>
  <c r="AO607" i="13" a="1"/>
  <c r="AO607" i="13" s="1"/>
  <c r="AN607" i="13" a="1"/>
  <c r="AN607" i="13" s="1"/>
  <c r="AM607" i="13" a="1"/>
  <c r="AM607" i="13" s="1"/>
  <c r="AL607" i="13" a="1"/>
  <c r="AL607" i="13" s="1"/>
  <c r="AK607" i="13" a="1"/>
  <c r="AK607" i="13" s="1"/>
  <c r="AJ607" i="13" a="1"/>
  <c r="AJ607" i="13" s="1"/>
  <c r="AI607" i="13" a="1"/>
  <c r="AI607" i="13" s="1"/>
  <c r="AH607" i="13" a="1"/>
  <c r="AH607" i="13" s="1"/>
  <c r="AG607" i="13" a="1"/>
  <c r="AG607" i="13" s="1"/>
  <c r="AF607" i="13" a="1"/>
  <c r="AF607" i="13" s="1"/>
  <c r="AE607" i="13" a="1"/>
  <c r="AE607" i="13" s="1"/>
  <c r="AD607" i="13" a="1"/>
  <c r="AD607" i="13" s="1"/>
  <c r="AC607" i="13" a="1"/>
  <c r="AC607" i="13" s="1"/>
  <c r="AB607" i="13" a="1"/>
  <c r="AB607" i="13" s="1"/>
  <c r="AA607" i="13" a="1"/>
  <c r="AA607" i="13" s="1"/>
  <c r="Z607" i="13" a="1"/>
  <c r="Z607" i="13" s="1"/>
  <c r="Y607" i="13" a="1"/>
  <c r="Y607" i="13" s="1"/>
  <c r="X607" i="13" a="1"/>
  <c r="X607" i="13" s="1"/>
  <c r="W607" i="13" a="1"/>
  <c r="W607" i="13" s="1"/>
  <c r="V607" i="13" a="1"/>
  <c r="V607" i="13" s="1"/>
  <c r="U607" i="13" a="1"/>
  <c r="U607" i="13" s="1"/>
  <c r="T607" i="13" a="1"/>
  <c r="T607" i="13" s="1"/>
  <c r="S607" i="13" a="1"/>
  <c r="S607" i="13" s="1"/>
  <c r="R607" i="13" a="1"/>
  <c r="R607" i="13" s="1"/>
  <c r="Q607" i="13" a="1"/>
  <c r="Q607" i="13" s="1"/>
  <c r="P607" i="13" a="1"/>
  <c r="P607" i="13" s="1"/>
  <c r="O607" i="13" a="1"/>
  <c r="O607" i="13" s="1"/>
  <c r="N607" i="13" a="1"/>
  <c r="N607" i="13" s="1"/>
  <c r="M607" i="13" a="1"/>
  <c r="M607" i="13" s="1"/>
  <c r="L607" i="13" a="1"/>
  <c r="L607" i="13" s="1"/>
  <c r="K607" i="13" a="1"/>
  <c r="K607" i="13" s="1"/>
  <c r="BQ606" i="13" a="1"/>
  <c r="BQ606" i="13" s="1"/>
  <c r="BP606" i="13" a="1"/>
  <c r="BP606" i="13" s="1"/>
  <c r="BO606" i="13" a="1"/>
  <c r="BO606" i="13" s="1"/>
  <c r="BN606" i="13" a="1"/>
  <c r="BN606" i="13" s="1"/>
  <c r="BM606" i="13" a="1"/>
  <c r="BM606" i="13" s="1"/>
  <c r="BL606" i="13" a="1"/>
  <c r="BL606" i="13" s="1"/>
  <c r="BK606" i="13" a="1"/>
  <c r="BK606" i="13" s="1"/>
  <c r="BJ606" i="13" a="1"/>
  <c r="BJ606" i="13" s="1"/>
  <c r="BI606" i="13" a="1"/>
  <c r="BI606" i="13" s="1"/>
  <c r="BH606" i="13" a="1"/>
  <c r="BH606" i="13" s="1"/>
  <c r="BG606" i="13" a="1"/>
  <c r="BG606" i="13" s="1"/>
  <c r="BF606" i="13" a="1"/>
  <c r="BF606" i="13" s="1"/>
  <c r="BE606" i="13" a="1"/>
  <c r="BE606" i="13" s="1"/>
  <c r="BD606" i="13" a="1"/>
  <c r="BD606" i="13" s="1"/>
  <c r="BC606" i="13" a="1"/>
  <c r="BC606" i="13" s="1"/>
  <c r="BB606" i="13" a="1"/>
  <c r="BB606" i="13" s="1"/>
  <c r="BA606" i="13" a="1"/>
  <c r="BA606" i="13" s="1"/>
  <c r="AZ606" i="13" a="1"/>
  <c r="AZ606" i="13" s="1"/>
  <c r="AY606" i="13" a="1"/>
  <c r="AY606" i="13" s="1"/>
  <c r="AX606" i="13" a="1"/>
  <c r="AX606" i="13" s="1"/>
  <c r="AW606" i="13" a="1"/>
  <c r="AW606" i="13" s="1"/>
  <c r="AV606" i="13" a="1"/>
  <c r="AV606" i="13" s="1"/>
  <c r="AU606" i="13" a="1"/>
  <c r="AU606" i="13" s="1"/>
  <c r="AT606" i="13" a="1"/>
  <c r="AT606" i="13" s="1"/>
  <c r="AS606" i="13" a="1"/>
  <c r="AS606" i="13" s="1"/>
  <c r="AR606" i="13" a="1"/>
  <c r="AR606" i="13" s="1"/>
  <c r="AQ606" i="13" a="1"/>
  <c r="AQ606" i="13" s="1"/>
  <c r="AP606" i="13" a="1"/>
  <c r="AP606" i="13" s="1"/>
  <c r="AO606" i="13" a="1"/>
  <c r="AO606" i="13" s="1"/>
  <c r="AN606" i="13" a="1"/>
  <c r="AN606" i="13" s="1"/>
  <c r="AM606" i="13" a="1"/>
  <c r="AM606" i="13" s="1"/>
  <c r="AL606" i="13" a="1"/>
  <c r="AL606" i="13" s="1"/>
  <c r="AK606" i="13" a="1"/>
  <c r="AK606" i="13" s="1"/>
  <c r="AJ606" i="13" a="1"/>
  <c r="AJ606" i="13" s="1"/>
  <c r="AI606" i="13" a="1"/>
  <c r="AI606" i="13" s="1"/>
  <c r="AH606" i="13" a="1"/>
  <c r="AH606" i="13" s="1"/>
  <c r="AG606" i="13" a="1"/>
  <c r="AG606" i="13" s="1"/>
  <c r="AF606" i="13" a="1"/>
  <c r="AF606" i="13" s="1"/>
  <c r="AE606" i="13" a="1"/>
  <c r="AE606" i="13" s="1"/>
  <c r="AD606" i="13" a="1"/>
  <c r="AD606" i="13" s="1"/>
  <c r="AC606" i="13" a="1"/>
  <c r="AC606" i="13" s="1"/>
  <c r="AB606" i="13" a="1"/>
  <c r="AB606" i="13" s="1"/>
  <c r="AA606" i="13" a="1"/>
  <c r="AA606" i="13" s="1"/>
  <c r="Z606" i="13" a="1"/>
  <c r="Z606" i="13" s="1"/>
  <c r="Y606" i="13" a="1"/>
  <c r="Y606" i="13" s="1"/>
  <c r="X606" i="13" a="1"/>
  <c r="X606" i="13" s="1"/>
  <c r="W606" i="13" a="1"/>
  <c r="W606" i="13" s="1"/>
  <c r="V606" i="13" a="1"/>
  <c r="V606" i="13" s="1"/>
  <c r="U606" i="13" a="1"/>
  <c r="U606" i="13" s="1"/>
  <c r="T606" i="13" a="1"/>
  <c r="T606" i="13" s="1"/>
  <c r="S606" i="13" a="1"/>
  <c r="S606" i="13" s="1"/>
  <c r="R606" i="13" a="1"/>
  <c r="R606" i="13" s="1"/>
  <c r="Q606" i="13" a="1"/>
  <c r="Q606" i="13" s="1"/>
  <c r="P606" i="13" a="1"/>
  <c r="P606" i="13" s="1"/>
  <c r="O606" i="13" a="1"/>
  <c r="O606" i="13" s="1"/>
  <c r="N606" i="13" a="1"/>
  <c r="N606" i="13" s="1"/>
  <c r="M606" i="13" a="1"/>
  <c r="M606" i="13" s="1"/>
  <c r="L606" i="13" a="1"/>
  <c r="L606" i="13" s="1"/>
  <c r="K606" i="13" a="1"/>
  <c r="K606" i="13" s="1"/>
  <c r="BQ605" i="13" a="1"/>
  <c r="BQ605" i="13" s="1"/>
  <c r="BP605" i="13" a="1"/>
  <c r="BP605" i="13" s="1"/>
  <c r="BO605" i="13" a="1"/>
  <c r="BO605" i="13" s="1"/>
  <c r="BN605" i="13" a="1"/>
  <c r="BN605" i="13" s="1"/>
  <c r="BM605" i="13" a="1"/>
  <c r="BM605" i="13" s="1"/>
  <c r="BL605" i="13" a="1"/>
  <c r="BL605" i="13" s="1"/>
  <c r="BK605" i="13" a="1"/>
  <c r="BK605" i="13" s="1"/>
  <c r="BJ605" i="13" a="1"/>
  <c r="BJ605" i="13" s="1"/>
  <c r="BI605" i="13" a="1"/>
  <c r="BI605" i="13" s="1"/>
  <c r="BH605" i="13" a="1"/>
  <c r="BH605" i="13" s="1"/>
  <c r="BG605" i="13" a="1"/>
  <c r="BG605" i="13" s="1"/>
  <c r="BF605" i="13" a="1"/>
  <c r="BF605" i="13" s="1"/>
  <c r="BE605" i="13" a="1"/>
  <c r="BE605" i="13" s="1"/>
  <c r="BD605" i="13" a="1"/>
  <c r="BD605" i="13" s="1"/>
  <c r="BC605" i="13" a="1"/>
  <c r="BC605" i="13" s="1"/>
  <c r="BB605" i="13" a="1"/>
  <c r="BB605" i="13" s="1"/>
  <c r="BA605" i="13" a="1"/>
  <c r="BA605" i="13" s="1"/>
  <c r="AZ605" i="13" a="1"/>
  <c r="AZ605" i="13" s="1"/>
  <c r="AY605" i="13" a="1"/>
  <c r="AY605" i="13" s="1"/>
  <c r="AX605" i="13" a="1"/>
  <c r="AX605" i="13" s="1"/>
  <c r="AW605" i="13" a="1"/>
  <c r="AW605" i="13" s="1"/>
  <c r="AV605" i="13" a="1"/>
  <c r="AV605" i="13" s="1"/>
  <c r="AU605" i="13" a="1"/>
  <c r="AU605" i="13" s="1"/>
  <c r="AT605" i="13" a="1"/>
  <c r="AT605" i="13" s="1"/>
  <c r="AS605" i="13" a="1"/>
  <c r="AS605" i="13" s="1"/>
  <c r="AR605" i="13" a="1"/>
  <c r="AR605" i="13" s="1"/>
  <c r="AQ605" i="13" a="1"/>
  <c r="AQ605" i="13" s="1"/>
  <c r="AP605" i="13" a="1"/>
  <c r="AP605" i="13" s="1"/>
  <c r="AO605" i="13" a="1"/>
  <c r="AO605" i="13" s="1"/>
  <c r="AN605" i="13" a="1"/>
  <c r="AN605" i="13" s="1"/>
  <c r="AM605" i="13" a="1"/>
  <c r="AM605" i="13" s="1"/>
  <c r="AL605" i="13" a="1"/>
  <c r="AL605" i="13" s="1"/>
  <c r="AK605" i="13" a="1"/>
  <c r="AK605" i="13" s="1"/>
  <c r="AJ605" i="13" a="1"/>
  <c r="AJ605" i="13" s="1"/>
  <c r="AI605" i="13" a="1"/>
  <c r="AI605" i="13" s="1"/>
  <c r="AH605" i="13" a="1"/>
  <c r="AH605" i="13" s="1"/>
  <c r="AG605" i="13" a="1"/>
  <c r="AG605" i="13" s="1"/>
  <c r="AF605" i="13" a="1"/>
  <c r="AF605" i="13" s="1"/>
  <c r="AE605" i="13" a="1"/>
  <c r="AE605" i="13" s="1"/>
  <c r="AD605" i="13" a="1"/>
  <c r="AD605" i="13" s="1"/>
  <c r="AC605" i="13" a="1"/>
  <c r="AC605" i="13" s="1"/>
  <c r="AB605" i="13" a="1"/>
  <c r="AB605" i="13" s="1"/>
  <c r="AA605" i="13" a="1"/>
  <c r="AA605" i="13" s="1"/>
  <c r="Z605" i="13" a="1"/>
  <c r="Z605" i="13" s="1"/>
  <c r="Y605" i="13" a="1"/>
  <c r="Y605" i="13" s="1"/>
  <c r="X605" i="13" a="1"/>
  <c r="X605" i="13" s="1"/>
  <c r="W605" i="13" a="1"/>
  <c r="W605" i="13" s="1"/>
  <c r="V605" i="13" a="1"/>
  <c r="V605" i="13" s="1"/>
  <c r="U605" i="13" a="1"/>
  <c r="U605" i="13" s="1"/>
  <c r="T605" i="13" a="1"/>
  <c r="T605" i="13" s="1"/>
  <c r="S605" i="13" a="1"/>
  <c r="S605" i="13" s="1"/>
  <c r="R605" i="13" a="1"/>
  <c r="R605" i="13" s="1"/>
  <c r="Q605" i="13" a="1"/>
  <c r="Q605" i="13" s="1"/>
  <c r="P605" i="13" a="1"/>
  <c r="P605" i="13" s="1"/>
  <c r="O605" i="13" a="1"/>
  <c r="O605" i="13" s="1"/>
  <c r="N605" i="13" a="1"/>
  <c r="N605" i="13" s="1"/>
  <c r="M605" i="13" a="1"/>
  <c r="M605" i="13" s="1"/>
  <c r="L605" i="13" a="1"/>
  <c r="L605" i="13" s="1"/>
  <c r="K605" i="13" a="1"/>
  <c r="K605" i="13" s="1"/>
  <c r="BQ604" i="13" a="1"/>
  <c r="BQ604" i="13" s="1"/>
  <c r="BP604" i="13" a="1"/>
  <c r="BP604" i="13" s="1"/>
  <c r="BO604" i="13" a="1"/>
  <c r="BO604" i="13" s="1"/>
  <c r="BN604" i="13" a="1"/>
  <c r="BN604" i="13" s="1"/>
  <c r="BM604" i="13" a="1"/>
  <c r="BM604" i="13" s="1"/>
  <c r="BL604" i="13" a="1"/>
  <c r="BL604" i="13" s="1"/>
  <c r="BK604" i="13" a="1"/>
  <c r="BK604" i="13" s="1"/>
  <c r="BJ604" i="13" a="1"/>
  <c r="BJ604" i="13" s="1"/>
  <c r="BI604" i="13" a="1"/>
  <c r="BI604" i="13" s="1"/>
  <c r="BH604" i="13" a="1"/>
  <c r="BH604" i="13" s="1"/>
  <c r="BG604" i="13" a="1"/>
  <c r="BG604" i="13" s="1"/>
  <c r="BF604" i="13" a="1"/>
  <c r="BF604" i="13" s="1"/>
  <c r="BE604" i="13" a="1"/>
  <c r="BE604" i="13" s="1"/>
  <c r="BD604" i="13" a="1"/>
  <c r="BD604" i="13" s="1"/>
  <c r="BC604" i="13" a="1"/>
  <c r="BC604" i="13" s="1"/>
  <c r="BB604" i="13" a="1"/>
  <c r="BB604" i="13" s="1"/>
  <c r="BA604" i="13" a="1"/>
  <c r="BA604" i="13" s="1"/>
  <c r="AZ604" i="13" a="1"/>
  <c r="AZ604" i="13" s="1"/>
  <c r="AY604" i="13" a="1"/>
  <c r="AY604" i="13" s="1"/>
  <c r="AX604" i="13" a="1"/>
  <c r="AX604" i="13" s="1"/>
  <c r="AW604" i="13" a="1"/>
  <c r="AW604" i="13" s="1"/>
  <c r="AV604" i="13" a="1"/>
  <c r="AV604" i="13" s="1"/>
  <c r="AU604" i="13" a="1"/>
  <c r="AU604" i="13" s="1"/>
  <c r="AT604" i="13" a="1"/>
  <c r="AT604" i="13" s="1"/>
  <c r="AS604" i="13" a="1"/>
  <c r="AS604" i="13" s="1"/>
  <c r="AR604" i="13" a="1"/>
  <c r="AR604" i="13" s="1"/>
  <c r="AQ604" i="13" a="1"/>
  <c r="AQ604" i="13" s="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a="1"/>
  <c r="AG604" i="13" s="1"/>
  <c r="AF604" i="13" a="1"/>
  <c r="AF604" i="13" s="1"/>
  <c r="AE604" i="13" a="1"/>
  <c r="AE604" i="13" s="1"/>
  <c r="AD604" i="13" a="1"/>
  <c r="AD604" i="13" s="1"/>
  <c r="AC604" i="13" a="1"/>
  <c r="AC604" i="13" s="1"/>
  <c r="AB604" i="13" a="1"/>
  <c r="AB604" i="13" s="1"/>
  <c r="AA604" i="13" a="1"/>
  <c r="AA604" i="13" s="1"/>
  <c r="Z604" i="13" a="1"/>
  <c r="Z604" i="13" s="1"/>
  <c r="Y604" i="13" a="1"/>
  <c r="Y604" i="13" s="1"/>
  <c r="X604" i="13" a="1"/>
  <c r="X604" i="13" s="1"/>
  <c r="W604" i="13" a="1"/>
  <c r="W604" i="13" s="1"/>
  <c r="V604" i="13" a="1"/>
  <c r="V604" i="13" s="1"/>
  <c r="U604" i="13" a="1"/>
  <c r="U604" i="13" s="1"/>
  <c r="T604" i="13" a="1"/>
  <c r="T604" i="13" s="1"/>
  <c r="S604" i="13" a="1"/>
  <c r="S604" i="13" s="1"/>
  <c r="R604" i="13" a="1"/>
  <c r="R604" i="13" s="1"/>
  <c r="Q604" i="13" a="1"/>
  <c r="Q604" i="13" s="1"/>
  <c r="P604" i="13" a="1"/>
  <c r="P604" i="13" s="1"/>
  <c r="O604" i="13" a="1"/>
  <c r="O604" i="13" s="1"/>
  <c r="N604" i="13" a="1"/>
  <c r="N604" i="13" s="1"/>
  <c r="M604" i="13" a="1"/>
  <c r="M604" i="13" s="1"/>
  <c r="L604" i="13" a="1"/>
  <c r="L604" i="13" s="1"/>
  <c r="K604" i="13" a="1"/>
  <c r="K604" i="13" s="1"/>
  <c r="BQ603" i="13" a="1"/>
  <c r="BQ603" i="13" s="1"/>
  <c r="BP603" i="13" a="1"/>
  <c r="BP603" i="13" s="1"/>
  <c r="BO603" i="13" a="1"/>
  <c r="BO603" i="13" s="1"/>
  <c r="BN603" i="13" a="1"/>
  <c r="BN603" i="13" s="1"/>
  <c r="BM603" i="13" a="1"/>
  <c r="BM603" i="13" s="1"/>
  <c r="BL603" i="13" a="1"/>
  <c r="BL603" i="13" s="1"/>
  <c r="BK603" i="13" a="1"/>
  <c r="BK603" i="13" s="1"/>
  <c r="BJ603" i="13" a="1"/>
  <c r="BJ603" i="13" s="1"/>
  <c r="BI603" i="13" a="1"/>
  <c r="BI603" i="13" s="1"/>
  <c r="BH603" i="13" a="1"/>
  <c r="BH603" i="13" s="1"/>
  <c r="BG603" i="13" a="1"/>
  <c r="BG603" i="13" s="1"/>
  <c r="BF603" i="13" a="1"/>
  <c r="BF603" i="13" s="1"/>
  <c r="BE603" i="13" a="1"/>
  <c r="BE603" i="13" s="1"/>
  <c r="BD603" i="13" a="1"/>
  <c r="BD603" i="13" s="1"/>
  <c r="BC603" i="13"/>
  <c r="BC603" i="13" a="1"/>
  <c r="BB603" i="13" a="1"/>
  <c r="BB603" i="13" s="1"/>
  <c r="BA603" i="13" a="1"/>
  <c r="BA603" i="13" s="1"/>
  <c r="AZ603" i="13" a="1"/>
  <c r="AZ603" i="13" s="1"/>
  <c r="AY603" i="13" a="1"/>
  <c r="AY603" i="13" s="1"/>
  <c r="AX603" i="13" a="1"/>
  <c r="AX603" i="13" s="1"/>
  <c r="AW603" i="13" a="1"/>
  <c r="AW603" i="13" s="1"/>
  <c r="AV603" i="13" a="1"/>
  <c r="AV603" i="13" s="1"/>
  <c r="AU603" i="13" a="1"/>
  <c r="AU603" i="13" s="1"/>
  <c r="AT603" i="13" a="1"/>
  <c r="AT603" i="13" s="1"/>
  <c r="AS603" i="13" a="1"/>
  <c r="AS603" i="13" s="1"/>
  <c r="AR603" i="13" a="1"/>
  <c r="AR603" i="13" s="1"/>
  <c r="AQ603" i="13" a="1"/>
  <c r="AQ603" i="13" s="1"/>
  <c r="AP603" i="13" a="1"/>
  <c r="AP603" i="13" s="1"/>
  <c r="AO603" i="13" a="1"/>
  <c r="AO603" i="13" s="1"/>
  <c r="AN603" i="13" a="1"/>
  <c r="AN603" i="13" s="1"/>
  <c r="AM603" i="13" a="1"/>
  <c r="AM603" i="13" s="1"/>
  <c r="AL603" i="13" a="1"/>
  <c r="AL603" i="13" s="1"/>
  <c r="AK603" i="13" a="1"/>
  <c r="AK603" i="13" s="1"/>
  <c r="AJ603" i="13" a="1"/>
  <c r="AJ603" i="13" s="1"/>
  <c r="AI603" i="13" a="1"/>
  <c r="AI603" i="13" s="1"/>
  <c r="AH603" i="13" a="1"/>
  <c r="AH603" i="13" s="1"/>
  <c r="AG603" i="13" a="1"/>
  <c r="AG603" i="13" s="1"/>
  <c r="AF603" i="13" a="1"/>
  <c r="AF603" i="13" s="1"/>
  <c r="AE603" i="13" a="1"/>
  <c r="AE603" i="13" s="1"/>
  <c r="AD603" i="13" a="1"/>
  <c r="AD603" i="13" s="1"/>
  <c r="AC603" i="13" a="1"/>
  <c r="AC603" i="13" s="1"/>
  <c r="AB603" i="13" a="1"/>
  <c r="AB603" i="13" s="1"/>
  <c r="AA603" i="13"/>
  <c r="AA603" i="13" a="1"/>
  <c r="Z603" i="13" a="1"/>
  <c r="Z603" i="13" s="1"/>
  <c r="Y603" i="13" a="1"/>
  <c r="Y603" i="13" s="1"/>
  <c r="X603" i="13" a="1"/>
  <c r="X603" i="13" s="1"/>
  <c r="W603" i="13" a="1"/>
  <c r="W603" i="13" s="1"/>
  <c r="V603" i="13" a="1"/>
  <c r="V603" i="13" s="1"/>
  <c r="U603" i="13" a="1"/>
  <c r="U603" i="13" s="1"/>
  <c r="T603" i="13" a="1"/>
  <c r="T603" i="13" s="1"/>
  <c r="S603" i="13" a="1"/>
  <c r="S603" i="13" s="1"/>
  <c r="R603" i="13" a="1"/>
  <c r="R603" i="13" s="1"/>
  <c r="Q603" i="13" a="1"/>
  <c r="Q603" i="13" s="1"/>
  <c r="P603" i="13" a="1"/>
  <c r="P603" i="13" s="1"/>
  <c r="O603" i="13"/>
  <c r="O603" i="13" a="1"/>
  <c r="N603" i="13" a="1"/>
  <c r="N603" i="13" s="1"/>
  <c r="M603" i="13" a="1"/>
  <c r="M603" i="13" s="1"/>
  <c r="L603" i="13" a="1"/>
  <c r="L603" i="13" s="1"/>
  <c r="K603" i="13" a="1"/>
  <c r="K603" i="13" s="1"/>
  <c r="BQ602" i="13" a="1"/>
  <c r="BQ602" i="13" s="1"/>
  <c r="BP602" i="13" a="1"/>
  <c r="BP602" i="13" s="1"/>
  <c r="BO602" i="13" a="1"/>
  <c r="BO602" i="13" s="1"/>
  <c r="BN602" i="13" a="1"/>
  <c r="BN602" i="13" s="1"/>
  <c r="BM602" i="13" a="1"/>
  <c r="BM602" i="13" s="1"/>
  <c r="BL602" i="13" a="1"/>
  <c r="BL602" i="13" s="1"/>
  <c r="BK602" i="13" a="1"/>
  <c r="BK602" i="13" s="1"/>
  <c r="BJ602" i="13" a="1"/>
  <c r="BJ602" i="13" s="1"/>
  <c r="BI602" i="13" a="1"/>
  <c r="BI602" i="13" s="1"/>
  <c r="BH602" i="13" a="1"/>
  <c r="BH602" i="13" s="1"/>
  <c r="BG602" i="13" a="1"/>
  <c r="BG602" i="13" s="1"/>
  <c r="BF602" i="13" a="1"/>
  <c r="BF602" i="13" s="1"/>
  <c r="BE602" i="13" a="1"/>
  <c r="BE602" i="13" s="1"/>
  <c r="BD602" i="13" a="1"/>
  <c r="BD602" i="13" s="1"/>
  <c r="BC602" i="13" a="1"/>
  <c r="BC602" i="13" s="1"/>
  <c r="BB602" i="13" a="1"/>
  <c r="BB602" i="13" s="1"/>
  <c r="BA602" i="13"/>
  <c r="BA602" i="13" a="1"/>
  <c r="AZ602" i="13" a="1"/>
  <c r="AZ602" i="13" s="1"/>
  <c r="AY602" i="13" a="1"/>
  <c r="AY602" i="13" s="1"/>
  <c r="AX602" i="13" a="1"/>
  <c r="AX602" i="13" s="1"/>
  <c r="AW602" i="13"/>
  <c r="AW602" i="13" a="1"/>
  <c r="AV602" i="13" a="1"/>
  <c r="AV602" i="13" s="1"/>
  <c r="AU602" i="13" a="1"/>
  <c r="AU602" i="13" s="1"/>
  <c r="AT602" i="13" a="1"/>
  <c r="AT602" i="13" s="1"/>
  <c r="AS602" i="13"/>
  <c r="AS602" i="13" a="1"/>
  <c r="AR602" i="13" a="1"/>
  <c r="AR602" i="13" s="1"/>
  <c r="AQ602" i="13" a="1"/>
  <c r="AQ602" i="13" s="1"/>
  <c r="AP602" i="13" a="1"/>
  <c r="AP602" i="13" s="1"/>
  <c r="AO602" i="13" a="1"/>
  <c r="AO602" i="13" s="1"/>
  <c r="AN602" i="13" a="1"/>
  <c r="AN602" i="13" s="1"/>
  <c r="AM602" i="13" a="1"/>
  <c r="AM602" i="13" s="1"/>
  <c r="AL602" i="13" a="1"/>
  <c r="AL602" i="13" s="1"/>
  <c r="AK602" i="13" a="1"/>
  <c r="AK602" i="13" s="1"/>
  <c r="AJ602" i="13" a="1"/>
  <c r="AJ602" i="13" s="1"/>
  <c r="AI602" i="13" a="1"/>
  <c r="AI602" i="13" s="1"/>
  <c r="AH602" i="13" a="1"/>
  <c r="AH602" i="13" s="1"/>
  <c r="AG602" i="13" a="1"/>
  <c r="AG602" i="13" s="1"/>
  <c r="AF602" i="13" a="1"/>
  <c r="AF602" i="13" s="1"/>
  <c r="AE602" i="13" a="1"/>
  <c r="AE602" i="13" s="1"/>
  <c r="AD602" i="13" a="1"/>
  <c r="AD602" i="13" s="1"/>
  <c r="AC602" i="13" a="1"/>
  <c r="AC602" i="13" s="1"/>
  <c r="AB602" i="13" a="1"/>
  <c r="AB602" i="13" s="1"/>
  <c r="AA602" i="13" a="1"/>
  <c r="AA602" i="13" s="1"/>
  <c r="Z602" i="13" a="1"/>
  <c r="Z602" i="13" s="1"/>
  <c r="Y602" i="13"/>
  <c r="Y602" i="13" a="1"/>
  <c r="X602" i="13" a="1"/>
  <c r="X602" i="13" s="1"/>
  <c r="W602" i="13" a="1"/>
  <c r="W602" i="13" s="1"/>
  <c r="V602" i="13" a="1"/>
  <c r="V602" i="13" s="1"/>
  <c r="U602" i="13"/>
  <c r="U602" i="13" a="1"/>
  <c r="T602" i="13" a="1"/>
  <c r="T602" i="13" s="1"/>
  <c r="S602" i="13" a="1"/>
  <c r="S602" i="13" s="1"/>
  <c r="R602" i="13" a="1"/>
  <c r="R602" i="13" s="1"/>
  <c r="Q602" i="13"/>
  <c r="Q602" i="13" a="1"/>
  <c r="P602" i="13" a="1"/>
  <c r="P602" i="13" s="1"/>
  <c r="O602" i="13" a="1"/>
  <c r="O602" i="13" s="1"/>
  <c r="N602" i="13" a="1"/>
  <c r="N602" i="13" s="1"/>
  <c r="M602" i="13" a="1"/>
  <c r="M602" i="13" s="1"/>
  <c r="L602" i="13" a="1"/>
  <c r="L602" i="13" s="1"/>
  <c r="K602" i="13" a="1"/>
  <c r="K602" i="13" s="1"/>
  <c r="BQ601" i="13" a="1"/>
  <c r="BQ601" i="13" s="1"/>
  <c r="BP601" i="13" a="1"/>
  <c r="BP601" i="13" s="1"/>
  <c r="BO601" i="13"/>
  <c r="BO601" i="13" a="1"/>
  <c r="BN601" i="13" a="1"/>
  <c r="BN601" i="13" s="1"/>
  <c r="BM601" i="13" a="1"/>
  <c r="BM601" i="13" s="1"/>
  <c r="BL601" i="13" a="1"/>
  <c r="BL601" i="13" s="1"/>
  <c r="BK601" i="13" a="1"/>
  <c r="BK601" i="13" s="1"/>
  <c r="BJ601" i="13" a="1"/>
  <c r="BJ601" i="13" s="1"/>
  <c r="BI601" i="13" a="1"/>
  <c r="BI601" i="13" s="1"/>
  <c r="BH601" i="13" a="1"/>
  <c r="BH601" i="13" s="1"/>
  <c r="BG601" i="13" a="1"/>
  <c r="BG601" i="13" s="1"/>
  <c r="BF601" i="13" a="1"/>
  <c r="BF601" i="13" s="1"/>
  <c r="BE601" i="13" a="1"/>
  <c r="BE601" i="13" s="1"/>
  <c r="BD601" i="13" a="1"/>
  <c r="BD601" i="13" s="1"/>
  <c r="BC601" i="13" a="1"/>
  <c r="BC601" i="13" s="1"/>
  <c r="BB601" i="13" a="1"/>
  <c r="BB601" i="13" s="1"/>
  <c r="BA601" i="13" a="1"/>
  <c r="BA601" i="13" s="1"/>
  <c r="AZ601" i="13" a="1"/>
  <c r="AZ601" i="13" s="1"/>
  <c r="AY601" i="13" a="1"/>
  <c r="AY601" i="13" s="1"/>
  <c r="AX601" i="13" a="1"/>
  <c r="AX601" i="13" s="1"/>
  <c r="AW601" i="13" a="1"/>
  <c r="AW601" i="13" s="1"/>
  <c r="AV601" i="13" a="1"/>
  <c r="AV601" i="13" s="1"/>
  <c r="AU601" i="13" a="1"/>
  <c r="AU601" i="13" s="1"/>
  <c r="AT601" i="13" a="1"/>
  <c r="AT601" i="13" s="1"/>
  <c r="AS601" i="13" a="1"/>
  <c r="AS601" i="13" s="1"/>
  <c r="AR601" i="13" a="1"/>
  <c r="AR601" i="13" s="1"/>
  <c r="AQ601" i="13"/>
  <c r="AQ601" i="13" a="1"/>
  <c r="AP601" i="13" a="1"/>
  <c r="AP601" i="13" s="1"/>
  <c r="AO601" i="13" a="1"/>
  <c r="AO601" i="13" s="1"/>
  <c r="AN601" i="13" a="1"/>
  <c r="AN601" i="13" s="1"/>
  <c r="AM601" i="13" a="1"/>
  <c r="AM601" i="13" s="1"/>
  <c r="AL601" i="13" a="1"/>
  <c r="AL601" i="13" s="1"/>
  <c r="AK601" i="13" a="1"/>
  <c r="AK601" i="13" s="1"/>
  <c r="AJ601" i="13" a="1"/>
  <c r="AJ601" i="13" s="1"/>
  <c r="AI601" i="13" a="1"/>
  <c r="AI601" i="13" s="1"/>
  <c r="AH601" i="13" a="1"/>
  <c r="AH601" i="13" s="1"/>
  <c r="AG601" i="13" a="1"/>
  <c r="AG601" i="13" s="1"/>
  <c r="AF601" i="13" a="1"/>
  <c r="AF601" i="13" s="1"/>
  <c r="AE601" i="13" a="1"/>
  <c r="AE601" i="13" s="1"/>
  <c r="AD601" i="13" a="1"/>
  <c r="AD601" i="13" s="1"/>
  <c r="AC601" i="13" a="1"/>
  <c r="AC601" i="13" s="1"/>
  <c r="AB601" i="13" a="1"/>
  <c r="AB601" i="13" s="1"/>
  <c r="AA601" i="13" a="1"/>
  <c r="AA601" i="13" s="1"/>
  <c r="Z601" i="13" a="1"/>
  <c r="Z601" i="13" s="1"/>
  <c r="Y601" i="13" a="1"/>
  <c r="Y601" i="13" s="1"/>
  <c r="X601" i="13" a="1"/>
  <c r="X601" i="13" s="1"/>
  <c r="W601" i="13" a="1"/>
  <c r="W601" i="13" s="1"/>
  <c r="V601" i="13" a="1"/>
  <c r="V601" i="13" s="1"/>
  <c r="U601" i="13" a="1"/>
  <c r="U601" i="13" s="1"/>
  <c r="T601" i="13" a="1"/>
  <c r="T601" i="13" s="1"/>
  <c r="S601" i="13" a="1"/>
  <c r="S601" i="13" s="1"/>
  <c r="R601" i="13" a="1"/>
  <c r="R601" i="13" s="1"/>
  <c r="Q601" i="13" a="1"/>
  <c r="Q601" i="13" s="1"/>
  <c r="P601" i="13" a="1"/>
  <c r="P601" i="13" s="1"/>
  <c r="O601" i="13"/>
  <c r="O601" i="13" a="1"/>
  <c r="N601" i="13" a="1"/>
  <c r="N601" i="13" s="1"/>
  <c r="M601" i="13" a="1"/>
  <c r="M601" i="13" s="1"/>
  <c r="L601" i="13" a="1"/>
  <c r="L601" i="13" s="1"/>
  <c r="K601" i="13" a="1"/>
  <c r="K601" i="13" s="1"/>
  <c r="BQ600" i="13" a="1"/>
  <c r="BQ600" i="13" s="1"/>
  <c r="BP600" i="13" a="1"/>
  <c r="BP600" i="13" s="1"/>
  <c r="BO600" i="13" a="1"/>
  <c r="BO600" i="13" s="1"/>
  <c r="BN600" i="13" a="1"/>
  <c r="BN600" i="13" s="1"/>
  <c r="BM600" i="13" a="1"/>
  <c r="BM600" i="13" s="1"/>
  <c r="BL600" i="13" a="1"/>
  <c r="BL600" i="13" s="1"/>
  <c r="BK600" i="13" a="1"/>
  <c r="BK600" i="13" s="1"/>
  <c r="BJ600" i="13" a="1"/>
  <c r="BJ600" i="13" s="1"/>
  <c r="BI600" i="13" a="1"/>
  <c r="BI600" i="13" s="1"/>
  <c r="BH600" i="13" a="1"/>
  <c r="BH600" i="13" s="1"/>
  <c r="BG600" i="13" a="1"/>
  <c r="BG600" i="13" s="1"/>
  <c r="BF600" i="13" a="1"/>
  <c r="BF600" i="13" s="1"/>
  <c r="BE600" i="13" a="1"/>
  <c r="BE600" i="13" s="1"/>
  <c r="BD600" i="13" a="1"/>
  <c r="BD600" i="13" s="1"/>
  <c r="BC600" i="13" a="1"/>
  <c r="BC600" i="13" s="1"/>
  <c r="BB600" i="13" a="1"/>
  <c r="BB600" i="13" s="1"/>
  <c r="BA600" i="13"/>
  <c r="BA600" i="13" a="1"/>
  <c r="AZ600" i="13" a="1"/>
  <c r="AZ600" i="13" s="1"/>
  <c r="AY600" i="13" a="1"/>
  <c r="AY600" i="13" s="1"/>
  <c r="AX600" i="13" a="1"/>
  <c r="AX600" i="13" s="1"/>
  <c r="AW600" i="13" a="1"/>
  <c r="AW600" i="13" s="1"/>
  <c r="AV600" i="13" a="1"/>
  <c r="AV600" i="13" s="1"/>
  <c r="AU600" i="13" a="1"/>
  <c r="AU600" i="13" s="1"/>
  <c r="AT600" i="13" a="1"/>
  <c r="AT600" i="13" s="1"/>
  <c r="AS600" i="13" a="1"/>
  <c r="AS600" i="13" s="1"/>
  <c r="AR600" i="13" a="1"/>
  <c r="AR600" i="13" s="1"/>
  <c r="AQ600" i="13" a="1"/>
  <c r="AQ600" i="13" s="1"/>
  <c r="AP600" i="13" a="1"/>
  <c r="AP600" i="13" s="1"/>
  <c r="AO600" i="13"/>
  <c r="AO600" i="13" a="1"/>
  <c r="AN600" i="13" a="1"/>
  <c r="AN600" i="13" s="1"/>
  <c r="AM600" i="13" a="1"/>
  <c r="AM600" i="13" s="1"/>
  <c r="AL600" i="13" a="1"/>
  <c r="AL600" i="13" s="1"/>
  <c r="AK600" i="13" a="1"/>
  <c r="AK600" i="13" s="1"/>
  <c r="AJ600" i="13" a="1"/>
  <c r="AJ600" i="13" s="1"/>
  <c r="AI600" i="13" a="1"/>
  <c r="AI600" i="13" s="1"/>
  <c r="AH600" i="13" a="1"/>
  <c r="AH600" i="13" s="1"/>
  <c r="AG600" i="13"/>
  <c r="AG600" i="13" a="1"/>
  <c r="AF600" i="13" a="1"/>
  <c r="AF600" i="13" s="1"/>
  <c r="AE600" i="13" a="1"/>
  <c r="AE600" i="13" s="1"/>
  <c r="AD600" i="13" a="1"/>
  <c r="AD600" i="13" s="1"/>
  <c r="AC600" i="13" a="1"/>
  <c r="AC600" i="13" s="1"/>
  <c r="AB600" i="13" a="1"/>
  <c r="AB600" i="13" s="1"/>
  <c r="AA600" i="13" a="1"/>
  <c r="AA600" i="13" s="1"/>
  <c r="Z600" i="13" a="1"/>
  <c r="Z600" i="13" s="1"/>
  <c r="Y600" i="13" a="1"/>
  <c r="Y600" i="13" s="1"/>
  <c r="X600" i="13" a="1"/>
  <c r="X600" i="13" s="1"/>
  <c r="W600" i="13" a="1"/>
  <c r="W600" i="13" s="1"/>
  <c r="V600" i="13" a="1"/>
  <c r="V600" i="13" s="1"/>
  <c r="U600" i="13" a="1"/>
  <c r="U600" i="13" s="1"/>
  <c r="T600" i="13" a="1"/>
  <c r="T600" i="13" s="1"/>
  <c r="S600" i="13" a="1"/>
  <c r="S600" i="13" s="1"/>
  <c r="R600" i="13" a="1"/>
  <c r="R600" i="13" s="1"/>
  <c r="Q600" i="13" a="1"/>
  <c r="Q600" i="13" s="1"/>
  <c r="P600" i="13" a="1"/>
  <c r="P600" i="13" s="1"/>
  <c r="O600" i="13" a="1"/>
  <c r="O600" i="13" s="1"/>
  <c r="N600" i="13" a="1"/>
  <c r="N600" i="13" s="1"/>
  <c r="M600" i="13"/>
  <c r="M600" i="13" a="1"/>
  <c r="L600" i="13" a="1"/>
  <c r="L600" i="13" s="1"/>
  <c r="K600" i="13" a="1"/>
  <c r="K600" i="13" s="1"/>
  <c r="BQ599" i="13" a="1"/>
  <c r="BQ599" i="13" s="1"/>
  <c r="BP599" i="13" a="1"/>
  <c r="BP599" i="13" s="1"/>
  <c r="BO599" i="13" a="1"/>
  <c r="BO599" i="13" s="1"/>
  <c r="BN599" i="13" a="1"/>
  <c r="BN599" i="13" s="1"/>
  <c r="BM599" i="13" a="1"/>
  <c r="BM599" i="13" s="1"/>
  <c r="BL599" i="13" a="1"/>
  <c r="BL599" i="13" s="1"/>
  <c r="BK599" i="13" a="1"/>
  <c r="BK599" i="13" s="1"/>
  <c r="BJ599" i="13" a="1"/>
  <c r="BJ599" i="13" s="1"/>
  <c r="BI599" i="13" a="1"/>
  <c r="BI599" i="13" s="1"/>
  <c r="BH599" i="13" a="1"/>
  <c r="BH599" i="13" s="1"/>
  <c r="BG599" i="13" a="1"/>
  <c r="BG599" i="13" s="1"/>
  <c r="BF599" i="13" a="1"/>
  <c r="BF599" i="13" s="1"/>
  <c r="BE599" i="13" a="1"/>
  <c r="BE599" i="13" s="1"/>
  <c r="BD599" i="13" a="1"/>
  <c r="BD599" i="13" s="1"/>
  <c r="BC599" i="13" a="1"/>
  <c r="BC599" i="13" s="1"/>
  <c r="BB599" i="13" a="1"/>
  <c r="BB599" i="13" s="1"/>
  <c r="BA599" i="13" a="1"/>
  <c r="BA599" i="13" s="1"/>
  <c r="AZ599" i="13" a="1"/>
  <c r="AZ599" i="13" s="1"/>
  <c r="AY599" i="13" a="1"/>
  <c r="AY599" i="13" s="1"/>
  <c r="AX599" i="13" a="1"/>
  <c r="AX599" i="13" s="1"/>
  <c r="AW599" i="13" a="1"/>
  <c r="AW599" i="13" s="1"/>
  <c r="AV599" i="13" a="1"/>
  <c r="AV599" i="13" s="1"/>
  <c r="AU599" i="13" a="1"/>
  <c r="AU599" i="13" s="1"/>
  <c r="AT599" i="13" a="1"/>
  <c r="AT599" i="13" s="1"/>
  <c r="AS599" i="13" a="1"/>
  <c r="AS599" i="13" s="1"/>
  <c r="AR599" i="13" a="1"/>
  <c r="AR599" i="13" s="1"/>
  <c r="AQ599" i="13"/>
  <c r="AQ599" i="13" a="1"/>
  <c r="AP599" i="13" a="1"/>
  <c r="AP599" i="13" s="1"/>
  <c r="AO599" i="13" a="1"/>
  <c r="AO599" i="13" s="1"/>
  <c r="AN599" i="13" a="1"/>
  <c r="AN599" i="13" s="1"/>
  <c r="AM599" i="13" a="1"/>
  <c r="AM599" i="13" s="1"/>
  <c r="AL599" i="13" a="1"/>
  <c r="AL599" i="13" s="1"/>
  <c r="AK599" i="13" a="1"/>
  <c r="AK599" i="13" s="1"/>
  <c r="AJ599" i="13" a="1"/>
  <c r="AJ599" i="13" s="1"/>
  <c r="AI599" i="13" a="1"/>
  <c r="AI599" i="13" s="1"/>
  <c r="AH599" i="13" a="1"/>
  <c r="AH599" i="13" s="1"/>
  <c r="AG599" i="13" a="1"/>
  <c r="AG599" i="13" s="1"/>
  <c r="AF599" i="13" a="1"/>
  <c r="AF599" i="13" s="1"/>
  <c r="AE599" i="13" a="1"/>
  <c r="AE599" i="13" s="1"/>
  <c r="AD599" i="13" a="1"/>
  <c r="AD599" i="13" s="1"/>
  <c r="AC599" i="13" a="1"/>
  <c r="AC599" i="13" s="1"/>
  <c r="AB599" i="13" a="1"/>
  <c r="AB599" i="13" s="1"/>
  <c r="AA599" i="13" a="1"/>
  <c r="AA599" i="13" s="1"/>
  <c r="Z599" i="13" a="1"/>
  <c r="Z599" i="13" s="1"/>
  <c r="Y599" i="13" a="1"/>
  <c r="Y599" i="13" s="1"/>
  <c r="X599" i="13" a="1"/>
  <c r="X599" i="13" s="1"/>
  <c r="W599" i="13" a="1"/>
  <c r="W599" i="13" s="1"/>
  <c r="V599" i="13" a="1"/>
  <c r="V599" i="13" s="1"/>
  <c r="U599" i="13" a="1"/>
  <c r="U599" i="13" s="1"/>
  <c r="T599" i="13" a="1"/>
  <c r="T599" i="13" s="1"/>
  <c r="S599" i="13" a="1"/>
  <c r="S599" i="13" s="1"/>
  <c r="R599" i="13" a="1"/>
  <c r="R599" i="13" s="1"/>
  <c r="Q599" i="13"/>
  <c r="Q599" i="13" a="1"/>
  <c r="P599" i="13" a="1"/>
  <c r="P599" i="13" s="1"/>
  <c r="O599" i="13" a="1"/>
  <c r="O599" i="13" s="1"/>
  <c r="N599" i="13" a="1"/>
  <c r="N599" i="13" s="1"/>
  <c r="M599" i="13" a="1"/>
  <c r="M599" i="13" s="1"/>
  <c r="L599" i="13" a="1"/>
  <c r="L599" i="13" s="1"/>
  <c r="K599" i="13" a="1"/>
  <c r="K599" i="13" s="1"/>
  <c r="BQ598" i="13" a="1"/>
  <c r="BQ598" i="13" s="1"/>
  <c r="BP598" i="13" a="1"/>
  <c r="BP598" i="13" s="1"/>
  <c r="BO598" i="13" a="1"/>
  <c r="BO598" i="13" s="1"/>
  <c r="BN598" i="13" a="1"/>
  <c r="BN598" i="13" s="1"/>
  <c r="BM598" i="13" a="1"/>
  <c r="BM598" i="13" s="1"/>
  <c r="BL598" i="13" a="1"/>
  <c r="BL598" i="13" s="1"/>
  <c r="BK598" i="13" a="1"/>
  <c r="BK598" i="13" s="1"/>
  <c r="BJ598" i="13" a="1"/>
  <c r="BJ598" i="13" s="1"/>
  <c r="BI598" i="13"/>
  <c r="BI598" i="13" a="1"/>
  <c r="BH598" i="13" a="1"/>
  <c r="BH598" i="13" s="1"/>
  <c r="BG598" i="13" a="1"/>
  <c r="BG598" i="13" s="1"/>
  <c r="BF598" i="13" a="1"/>
  <c r="BF598" i="13" s="1"/>
  <c r="BE598" i="13" a="1"/>
  <c r="BE598" i="13" s="1"/>
  <c r="BD598" i="13" a="1"/>
  <c r="BD598" i="13" s="1"/>
  <c r="BC598" i="13" a="1"/>
  <c r="BC598" i="13" s="1"/>
  <c r="BB598" i="13" a="1"/>
  <c r="BB598" i="13" s="1"/>
  <c r="BA598" i="13" a="1"/>
  <c r="BA598" i="13" s="1"/>
  <c r="AZ598" i="13" a="1"/>
  <c r="AZ598" i="13" s="1"/>
  <c r="AY598" i="13"/>
  <c r="AY598" i="13" a="1"/>
  <c r="AX598" i="13" a="1"/>
  <c r="AX598" i="13" s="1"/>
  <c r="AW598" i="13" a="1"/>
  <c r="AW598" i="13" s="1"/>
  <c r="AV598" i="13" a="1"/>
  <c r="AV598" i="13" s="1"/>
  <c r="AU598" i="13" a="1"/>
  <c r="AU598" i="13" s="1"/>
  <c r="AT598" i="13" a="1"/>
  <c r="AT598" i="13" s="1"/>
  <c r="AS598" i="13" a="1"/>
  <c r="AS598" i="13" s="1"/>
  <c r="AR598" i="13" a="1"/>
  <c r="AR598" i="13" s="1"/>
  <c r="AQ598" i="13" a="1"/>
  <c r="AQ598" i="13" s="1"/>
  <c r="AP598" i="13" a="1"/>
  <c r="AP598" i="13" s="1"/>
  <c r="AO598" i="13" a="1"/>
  <c r="AO598" i="13" s="1"/>
  <c r="AN598" i="13" a="1"/>
  <c r="AN598" i="13" s="1"/>
  <c r="AM598" i="13"/>
  <c r="AM598" i="13" a="1"/>
  <c r="AL598" i="13" a="1"/>
  <c r="AL598" i="13" s="1"/>
  <c r="AK598" i="13" a="1"/>
  <c r="AK598" i="13" s="1"/>
  <c r="AJ598" i="13" a="1"/>
  <c r="AJ598" i="13" s="1"/>
  <c r="AI598" i="13" a="1"/>
  <c r="AI598" i="13" s="1"/>
  <c r="AH598" i="13" a="1"/>
  <c r="AH598" i="13" s="1"/>
  <c r="AG598" i="13"/>
  <c r="AG598" i="13" a="1"/>
  <c r="AF598" i="13" a="1"/>
  <c r="AF598" i="13" s="1"/>
  <c r="AE598" i="13" a="1"/>
  <c r="AE598" i="13" s="1"/>
  <c r="AD598" i="13" a="1"/>
  <c r="AD598" i="13" s="1"/>
  <c r="AC598" i="13" a="1"/>
  <c r="AC598" i="13" s="1"/>
  <c r="AB598" i="13" a="1"/>
  <c r="AB598" i="13" s="1"/>
  <c r="AA598" i="13" a="1"/>
  <c r="AA598" i="13" s="1"/>
  <c r="Z598" i="13" a="1"/>
  <c r="Z598" i="13" s="1"/>
  <c r="Y598" i="13" a="1"/>
  <c r="Y598" i="13" s="1"/>
  <c r="X598" i="13" a="1"/>
  <c r="X598" i="13" s="1"/>
  <c r="W598" i="13" a="1"/>
  <c r="W598" i="13" s="1"/>
  <c r="V598" i="13" a="1"/>
  <c r="V598" i="13" s="1"/>
  <c r="U598" i="13" a="1"/>
  <c r="U598" i="13" s="1"/>
  <c r="T598" i="13" a="1"/>
  <c r="T598" i="13" s="1"/>
  <c r="S598" i="13"/>
  <c r="S598" i="13" a="1"/>
  <c r="R598" i="13" a="1"/>
  <c r="R598" i="13" s="1"/>
  <c r="Q598" i="13" a="1"/>
  <c r="Q598" i="13" s="1"/>
  <c r="P598" i="13" a="1"/>
  <c r="P598" i="13" s="1"/>
  <c r="O598" i="13"/>
  <c r="O598" i="13" a="1"/>
  <c r="N598" i="13" a="1"/>
  <c r="N598" i="13" s="1"/>
  <c r="M598" i="13" a="1"/>
  <c r="M598" i="13" s="1"/>
  <c r="L598" i="13" a="1"/>
  <c r="L598" i="13" s="1"/>
  <c r="K598" i="13" a="1"/>
  <c r="K598" i="13" s="1"/>
  <c r="BQ597" i="13"/>
  <c r="BQ597" i="13" a="1"/>
  <c r="BP597" i="13" a="1"/>
  <c r="BP597" i="13" s="1"/>
  <c r="BO597" i="13" a="1"/>
  <c r="BO597" i="13" s="1"/>
  <c r="BN597" i="13" a="1"/>
  <c r="BN597" i="13" s="1"/>
  <c r="BM597" i="13"/>
  <c r="BM597" i="13" a="1"/>
  <c r="BL597" i="13" a="1"/>
  <c r="BL597" i="13" s="1"/>
  <c r="BK597" i="13"/>
  <c r="BK597" i="13" a="1"/>
  <c r="BJ597" i="13" a="1"/>
  <c r="BJ597" i="13" s="1"/>
  <c r="BI597" i="13"/>
  <c r="BI597" i="13" a="1"/>
  <c r="BH597" i="13" a="1"/>
  <c r="BH597" i="13" s="1"/>
  <c r="BG597" i="13" a="1"/>
  <c r="BG597" i="13" s="1"/>
  <c r="BF597" i="13" a="1"/>
  <c r="BF597" i="13" s="1"/>
  <c r="BE597" i="13" a="1"/>
  <c r="BE597" i="13" s="1"/>
  <c r="BD597" i="13" a="1"/>
  <c r="BD597" i="13" s="1"/>
  <c r="BC597" i="13" a="1"/>
  <c r="BC597" i="13" s="1"/>
  <c r="BB597" i="13" a="1"/>
  <c r="BB597" i="13" s="1"/>
  <c r="BA597" i="13"/>
  <c r="BA597" i="13" a="1"/>
  <c r="AZ597" i="13" a="1"/>
  <c r="AZ597" i="13" s="1"/>
  <c r="AY597" i="13" a="1"/>
  <c r="AY597" i="13" s="1"/>
  <c r="AX597" i="13" a="1"/>
  <c r="AX597" i="13" s="1"/>
  <c r="AW597" i="13" a="1"/>
  <c r="AW597" i="13" s="1"/>
  <c r="AV597" i="13" a="1"/>
  <c r="AV597" i="13" s="1"/>
  <c r="AU597" i="13"/>
  <c r="AU597" i="13" a="1"/>
  <c r="AT597" i="13" a="1"/>
  <c r="AT597" i="13" s="1"/>
  <c r="AS597" i="13"/>
  <c r="AS597" i="13" a="1"/>
  <c r="AR597" i="13" a="1"/>
  <c r="AR597" i="13" s="1"/>
  <c r="AQ597" i="13"/>
  <c r="AQ597" i="13" a="1"/>
  <c r="AP597" i="13" a="1"/>
  <c r="AP597" i="13" s="1"/>
  <c r="AO597" i="13" a="1"/>
  <c r="AO597" i="13" s="1"/>
  <c r="AN597" i="13" a="1"/>
  <c r="AN597" i="13" s="1"/>
  <c r="AM597" i="13" a="1"/>
  <c r="AM597" i="13" s="1"/>
  <c r="AL597" i="13" a="1"/>
  <c r="AL597" i="13" s="1"/>
  <c r="AK597" i="13" a="1"/>
  <c r="AK597" i="13" s="1"/>
  <c r="AJ597" i="13" a="1"/>
  <c r="AJ597" i="13" s="1"/>
  <c r="AI597" i="13" a="1"/>
  <c r="AI597" i="13" s="1"/>
  <c r="AH597" i="13" a="1"/>
  <c r="AH597" i="13" s="1"/>
  <c r="AG597" i="13" a="1"/>
  <c r="AG597" i="13" s="1"/>
  <c r="AF597" i="13" a="1"/>
  <c r="AF597" i="13" s="1"/>
  <c r="AE597" i="13" a="1"/>
  <c r="AE597" i="13" s="1"/>
  <c r="AD597" i="13" a="1"/>
  <c r="AD597" i="13" s="1"/>
  <c r="AC597" i="13"/>
  <c r="AC597" i="13" a="1"/>
  <c r="AB597" i="13" a="1"/>
  <c r="AB597" i="13" s="1"/>
  <c r="AA597" i="13"/>
  <c r="AA597" i="13" a="1"/>
  <c r="Z597" i="13" a="1"/>
  <c r="Z597" i="13" s="1"/>
  <c r="Y597" i="13" a="1"/>
  <c r="Y597" i="13" s="1"/>
  <c r="X597" i="13" a="1"/>
  <c r="X597" i="13" s="1"/>
  <c r="W597" i="13" a="1"/>
  <c r="W597" i="13" s="1"/>
  <c r="V597" i="13" a="1"/>
  <c r="V597" i="13" s="1"/>
  <c r="U597" i="13" a="1"/>
  <c r="U597" i="13" s="1"/>
  <c r="T597" i="13" a="1"/>
  <c r="T597" i="13" s="1"/>
  <c r="S597" i="13" a="1"/>
  <c r="S597" i="13" s="1"/>
  <c r="R597" i="13" a="1"/>
  <c r="R597" i="13" s="1"/>
  <c r="Q597" i="13" a="1"/>
  <c r="Q597" i="13" s="1"/>
  <c r="P597" i="13" a="1"/>
  <c r="P597" i="13" s="1"/>
  <c r="O597" i="13" a="1"/>
  <c r="O597" i="13" s="1"/>
  <c r="N597" i="13" a="1"/>
  <c r="N597" i="13" s="1"/>
  <c r="M597" i="13" a="1"/>
  <c r="M597" i="13" s="1"/>
  <c r="L597" i="13" a="1"/>
  <c r="L597" i="13" s="1"/>
  <c r="K597" i="13"/>
  <c r="K597" i="13" a="1"/>
  <c r="BQ596" i="13" a="1"/>
  <c r="BQ596" i="13" s="1"/>
  <c r="BP596" i="13" a="1"/>
  <c r="BP596" i="13" s="1"/>
  <c r="BO596" i="13"/>
  <c r="BO596" i="13" a="1"/>
  <c r="BN596" i="13" a="1"/>
  <c r="BN596" i="13" s="1"/>
  <c r="BM596" i="13" a="1"/>
  <c r="BM596" i="13" s="1"/>
  <c r="BL596" i="13" a="1"/>
  <c r="BL596" i="13" s="1"/>
  <c r="BK596" i="13" a="1"/>
  <c r="BK596" i="13" s="1"/>
  <c r="BJ596" i="13" a="1"/>
  <c r="BJ596" i="13" s="1"/>
  <c r="BI596" i="13"/>
  <c r="BI596" i="13" a="1"/>
  <c r="BH596" i="13" a="1"/>
  <c r="BH596" i="13" s="1"/>
  <c r="BG596" i="13" a="1"/>
  <c r="BG596" i="13" s="1"/>
  <c r="BF596" i="13" a="1"/>
  <c r="BF596" i="13" s="1"/>
  <c r="BE596" i="13" a="1"/>
  <c r="BE596" i="13" s="1"/>
  <c r="BD596" i="13" a="1"/>
  <c r="BD596" i="13" s="1"/>
  <c r="BC596" i="13" a="1"/>
  <c r="BC596" i="13" s="1"/>
  <c r="BB596" i="13" a="1"/>
  <c r="BB596" i="13" s="1"/>
  <c r="BA596" i="13" a="1"/>
  <c r="BA596" i="13" s="1"/>
  <c r="AZ596" i="13" a="1"/>
  <c r="AZ596" i="13" s="1"/>
  <c r="AY596" i="13" a="1"/>
  <c r="AY596" i="13" s="1"/>
  <c r="AX596" i="13" a="1"/>
  <c r="AX596" i="13" s="1"/>
  <c r="AW596" i="13" a="1"/>
  <c r="AW596" i="13" s="1"/>
  <c r="AV596" i="13" a="1"/>
  <c r="AV596" i="13" s="1"/>
  <c r="AU596" i="13"/>
  <c r="AU596" i="13" a="1"/>
  <c r="AT596" i="13" a="1"/>
  <c r="AT596" i="13" s="1"/>
  <c r="AS596" i="13" a="1"/>
  <c r="AS596" i="13" s="1"/>
  <c r="AR596" i="13" a="1"/>
  <c r="AR596" i="13" s="1"/>
  <c r="AQ596" i="13"/>
  <c r="AQ596" i="13" a="1"/>
  <c r="AP596" i="13" a="1"/>
  <c r="AP596" i="13" s="1"/>
  <c r="AO596" i="13" a="1"/>
  <c r="AO596" i="13" s="1"/>
  <c r="AN596" i="13" a="1"/>
  <c r="AN596" i="13" s="1"/>
  <c r="AM596" i="13" a="1"/>
  <c r="AM596" i="13" s="1"/>
  <c r="AL596" i="13" a="1"/>
  <c r="AL596" i="13" s="1"/>
  <c r="AK596" i="13" a="1"/>
  <c r="AK596" i="13" s="1"/>
  <c r="AJ596" i="13" a="1"/>
  <c r="AJ596" i="13" s="1"/>
  <c r="AI596" i="13"/>
  <c r="AI596" i="13" a="1"/>
  <c r="AH596" i="13" a="1"/>
  <c r="AH596" i="13" s="1"/>
  <c r="AG596" i="13" a="1"/>
  <c r="AG596" i="13" s="1"/>
  <c r="AF596" i="13" a="1"/>
  <c r="AF596" i="13" s="1"/>
  <c r="AE596" i="13"/>
  <c r="AE596" i="13" a="1"/>
  <c r="AD596" i="13" a="1"/>
  <c r="AD596" i="13" s="1"/>
  <c r="AC596" i="13"/>
  <c r="AC596" i="13" a="1"/>
  <c r="AB596" i="13" a="1"/>
  <c r="AB596" i="13" s="1"/>
  <c r="AA596" i="13" a="1"/>
  <c r="AA596" i="13" s="1"/>
  <c r="Z596" i="13" a="1"/>
  <c r="Z596" i="13" s="1"/>
  <c r="Y596" i="13"/>
  <c r="Y596" i="13" a="1"/>
  <c r="X596" i="13" a="1"/>
  <c r="X596" i="13" s="1"/>
  <c r="W596" i="13" a="1"/>
  <c r="W596" i="13" s="1"/>
  <c r="V596" i="13" a="1"/>
  <c r="V596" i="13" s="1"/>
  <c r="U596" i="13" a="1"/>
  <c r="U596" i="13" s="1"/>
  <c r="T596" i="13" a="1"/>
  <c r="T596" i="13" s="1"/>
  <c r="S596" i="13"/>
  <c r="S596" i="13" a="1"/>
  <c r="R596" i="13" a="1"/>
  <c r="R596" i="13" s="1"/>
  <c r="Q596" i="13" a="1"/>
  <c r="Q596" i="13" s="1"/>
  <c r="P596" i="13" a="1"/>
  <c r="P596" i="13" s="1"/>
  <c r="O596" i="13"/>
  <c r="O596" i="13" a="1"/>
  <c r="N596" i="13" a="1"/>
  <c r="N596" i="13" s="1"/>
  <c r="M596" i="13"/>
  <c r="M596" i="13" a="1"/>
  <c r="L596" i="13" a="1"/>
  <c r="L596" i="13" s="1"/>
  <c r="K596" i="13"/>
  <c r="K596" i="13" a="1"/>
  <c r="BQ595" i="13" a="1"/>
  <c r="BQ595" i="13" s="1"/>
  <c r="BP595" i="13" a="1"/>
  <c r="BP595" i="13" s="1"/>
  <c r="BO595" i="13" a="1"/>
  <c r="BO595" i="13" s="1"/>
  <c r="BN595" i="13" a="1"/>
  <c r="BN595" i="13" s="1"/>
  <c r="BM595" i="13"/>
  <c r="BM595" i="13" a="1"/>
  <c r="BL595" i="13" a="1"/>
  <c r="BL595" i="13" s="1"/>
  <c r="BK595" i="13" a="1"/>
  <c r="BK595" i="13" s="1"/>
  <c r="BJ595" i="13" a="1"/>
  <c r="BJ595" i="13" s="1"/>
  <c r="BI595" i="13" a="1"/>
  <c r="BI595" i="13" s="1"/>
  <c r="BH595" i="13" a="1"/>
  <c r="BH595" i="13" s="1"/>
  <c r="BG595" i="13"/>
  <c r="BG595" i="13" a="1"/>
  <c r="BF595" i="13" a="1"/>
  <c r="BF595" i="13" s="1"/>
  <c r="BE595" i="13" a="1"/>
  <c r="BE595" i="13" s="1"/>
  <c r="BD595" i="13" a="1"/>
  <c r="BD595" i="13" s="1"/>
  <c r="BC595" i="13" a="1"/>
  <c r="BC595" i="13" s="1"/>
  <c r="BB595" i="13" a="1"/>
  <c r="BB595" i="13" s="1"/>
  <c r="BA595" i="13" a="1"/>
  <c r="BA595" i="13" s="1"/>
  <c r="AZ595" i="13" a="1"/>
  <c r="AZ595" i="13" s="1"/>
  <c r="AY595" i="13" a="1"/>
  <c r="AY595" i="13" s="1"/>
  <c r="AX595" i="13" a="1"/>
  <c r="AX595" i="13" s="1"/>
  <c r="AW595" i="13" a="1"/>
  <c r="AW595" i="13" s="1"/>
  <c r="AV595" i="13" a="1"/>
  <c r="AV595" i="13" s="1"/>
  <c r="AU595" i="13" a="1"/>
  <c r="AU595" i="13" s="1"/>
  <c r="AT595" i="13" a="1"/>
  <c r="AT595" i="13" s="1"/>
  <c r="AS595" i="13"/>
  <c r="AS595" i="13" a="1"/>
  <c r="AR595" i="13" a="1"/>
  <c r="AR595" i="13" s="1"/>
  <c r="AQ595" i="13" a="1"/>
  <c r="AQ595" i="13" s="1"/>
  <c r="AP595" i="13" a="1"/>
  <c r="AP595" i="13" s="1"/>
  <c r="AO595" i="13"/>
  <c r="AO595" i="13" a="1"/>
  <c r="AN595" i="13" a="1"/>
  <c r="AN595" i="13" s="1"/>
  <c r="AM595" i="13" a="1"/>
  <c r="AM595" i="13" s="1"/>
  <c r="AL595" i="13" a="1"/>
  <c r="AL595" i="13" s="1"/>
  <c r="AK595" i="13" a="1"/>
  <c r="AK595" i="13" s="1"/>
  <c r="AJ595" i="13" a="1"/>
  <c r="AJ595" i="13" s="1"/>
  <c r="AI595" i="13" a="1"/>
  <c r="AI595" i="13" s="1"/>
  <c r="AH595" i="13" a="1"/>
  <c r="AH595" i="13" s="1"/>
  <c r="AG595" i="13"/>
  <c r="AG595" i="13" a="1"/>
  <c r="AF595" i="13" a="1"/>
  <c r="AF595" i="13" s="1"/>
  <c r="AE595" i="13" a="1"/>
  <c r="AE595" i="13" s="1"/>
  <c r="AD595" i="13" a="1"/>
  <c r="AD595" i="13" s="1"/>
  <c r="AC595" i="13"/>
  <c r="AC595" i="13" a="1"/>
  <c r="AB595" i="13" a="1"/>
  <c r="AB595" i="13" s="1"/>
  <c r="AA595" i="13" a="1"/>
  <c r="AA595" i="13" s="1"/>
  <c r="Z595" i="13" a="1"/>
  <c r="Z595" i="13" s="1"/>
  <c r="Y595" i="13" a="1"/>
  <c r="Y595" i="13" s="1"/>
  <c r="X595" i="13" a="1"/>
  <c r="X595" i="13" s="1"/>
  <c r="W595" i="13"/>
  <c r="W595" i="13" a="1"/>
  <c r="V595" i="13" a="1"/>
  <c r="V595" i="13" s="1"/>
  <c r="U595" i="13" a="1"/>
  <c r="U595" i="13" s="1"/>
  <c r="T595" i="13" a="1"/>
  <c r="T595" i="13" s="1"/>
  <c r="S595" i="13" a="1"/>
  <c r="S595" i="13" s="1"/>
  <c r="R595" i="13" a="1"/>
  <c r="R595" i="13" s="1"/>
  <c r="Q595" i="13"/>
  <c r="Q595" i="13" a="1"/>
  <c r="P595" i="13" a="1"/>
  <c r="P595" i="13" s="1"/>
  <c r="O595" i="13" a="1"/>
  <c r="O595" i="13" s="1"/>
  <c r="N595" i="13" a="1"/>
  <c r="N595" i="13" s="1"/>
  <c r="M595" i="13"/>
  <c r="M595" i="13" a="1"/>
  <c r="L595" i="13" a="1"/>
  <c r="L595" i="13" s="1"/>
  <c r="K595" i="13"/>
  <c r="K595" i="13" a="1"/>
  <c r="BQ594" i="13"/>
  <c r="BQ594" i="13" a="1"/>
  <c r="BP594" i="13" a="1"/>
  <c r="BP594" i="13" s="1"/>
  <c r="BO594" i="13" a="1"/>
  <c r="BO594" i="13" s="1"/>
  <c r="BN594" i="13" a="1"/>
  <c r="BN594" i="13" s="1"/>
  <c r="BM594" i="13" a="1"/>
  <c r="BM594" i="13" s="1"/>
  <c r="BL594" i="13" a="1"/>
  <c r="BL594" i="13" s="1"/>
  <c r="BK594" i="13"/>
  <c r="BK594" i="13" a="1"/>
  <c r="BJ594" i="13" a="1"/>
  <c r="BJ594" i="13" s="1"/>
  <c r="BI594" i="13" a="1"/>
  <c r="BI594" i="13" s="1"/>
  <c r="BH594" i="13" a="1"/>
  <c r="BH594" i="13" s="1"/>
  <c r="BG594" i="13" a="1"/>
  <c r="BG594" i="13" s="1"/>
  <c r="BF594" i="13" a="1"/>
  <c r="BF594" i="13" s="1"/>
  <c r="BE594" i="13"/>
  <c r="BE594" i="13" a="1"/>
  <c r="BD594" i="13" a="1"/>
  <c r="BD594" i="13" s="1"/>
  <c r="BC594" i="13" a="1"/>
  <c r="BC594" i="13" s="1"/>
  <c r="BB594" i="13" a="1"/>
  <c r="BB594" i="13" s="1"/>
  <c r="BA594" i="13" a="1"/>
  <c r="BA594" i="13" s="1"/>
  <c r="AZ594" i="13" a="1"/>
  <c r="AZ594" i="13" s="1"/>
  <c r="AY594" i="13" a="1"/>
  <c r="AY594" i="13" s="1"/>
  <c r="AX594" i="13" a="1"/>
  <c r="AX594" i="13" s="1"/>
  <c r="AW594" i="13" a="1"/>
  <c r="AW594" i="13" s="1"/>
  <c r="AV594" i="13" a="1"/>
  <c r="AV594" i="13" s="1"/>
  <c r="AU594" i="13" a="1"/>
  <c r="AU594" i="13" s="1"/>
  <c r="AT594" i="13" a="1"/>
  <c r="AT594" i="13" s="1"/>
  <c r="AS594" i="13" a="1"/>
  <c r="AS594" i="13" s="1"/>
  <c r="AR594" i="13" a="1"/>
  <c r="AR594" i="13" s="1"/>
  <c r="AQ594" i="13" a="1"/>
  <c r="AQ594" i="13" s="1"/>
  <c r="AP594" i="13" a="1"/>
  <c r="AP594" i="13" s="1"/>
  <c r="AO594" i="13" a="1"/>
  <c r="AO594" i="13" s="1"/>
  <c r="AN594" i="13" a="1"/>
  <c r="AN594" i="13" s="1"/>
  <c r="AM594" i="13"/>
  <c r="AM594" i="13" a="1"/>
  <c r="AL594" i="13" a="1"/>
  <c r="AL594" i="13" s="1"/>
  <c r="AK594" i="13" a="1"/>
  <c r="AK594" i="13" s="1"/>
  <c r="AJ594" i="13" a="1"/>
  <c r="AJ594" i="13" s="1"/>
  <c r="AI594" i="13" a="1"/>
  <c r="AI594" i="13" s="1"/>
  <c r="AH594" i="13" a="1"/>
  <c r="AH594" i="13" s="1"/>
  <c r="AG594" i="13" a="1"/>
  <c r="AG594" i="13" s="1"/>
  <c r="AF594" i="13" a="1"/>
  <c r="AF594" i="13" s="1"/>
  <c r="AE594" i="13" a="1"/>
  <c r="AE594" i="13" s="1"/>
  <c r="AD594" i="13" a="1"/>
  <c r="AD594" i="13" s="1"/>
  <c r="AC594" i="13" a="1"/>
  <c r="AC594" i="13" s="1"/>
  <c r="AB594" i="13" a="1"/>
  <c r="AB594" i="13" s="1"/>
  <c r="AA594" i="13"/>
  <c r="AA594" i="13" a="1"/>
  <c r="Z594" i="13" a="1"/>
  <c r="Z594" i="13" s="1"/>
  <c r="Y594" i="13" a="1"/>
  <c r="Y594" i="13" s="1"/>
  <c r="X594" i="13" a="1"/>
  <c r="X594" i="13" s="1"/>
  <c r="W594" i="13" a="1"/>
  <c r="W594" i="13" s="1"/>
  <c r="V594" i="13" a="1"/>
  <c r="V594" i="13" s="1"/>
  <c r="U594" i="13"/>
  <c r="U594" i="13" a="1"/>
  <c r="T594" i="13" a="1"/>
  <c r="T594" i="13" s="1"/>
  <c r="S594" i="13" a="1"/>
  <c r="S594" i="13" s="1"/>
  <c r="R594" i="13" a="1"/>
  <c r="R594" i="13" s="1"/>
  <c r="Q594" i="13" a="1"/>
  <c r="Q594" i="13" s="1"/>
  <c r="P594" i="13" a="1"/>
  <c r="P594" i="13" s="1"/>
  <c r="O594" i="13"/>
  <c r="O594" i="13" a="1"/>
  <c r="N594" i="13" a="1"/>
  <c r="N594" i="13" s="1"/>
  <c r="M594" i="13" a="1"/>
  <c r="M594" i="13" s="1"/>
  <c r="L594" i="13" a="1"/>
  <c r="L594" i="13" s="1"/>
  <c r="K594" i="13"/>
  <c r="K594" i="13" a="1"/>
  <c r="BQ593" i="13" a="1"/>
  <c r="BQ593" i="13" s="1"/>
  <c r="BP593" i="13" a="1"/>
  <c r="BP593" i="13" s="1"/>
  <c r="BO593" i="13"/>
  <c r="BO593" i="13" a="1"/>
  <c r="BN593" i="13" a="1"/>
  <c r="BN593" i="13" s="1"/>
  <c r="BM593" i="13" a="1"/>
  <c r="BM593" i="13" s="1"/>
  <c r="BL593" i="13" a="1"/>
  <c r="BL593" i="13" s="1"/>
  <c r="BK593" i="13" a="1"/>
  <c r="BK593" i="13" s="1"/>
  <c r="BJ593" i="13" a="1"/>
  <c r="BJ593" i="13" s="1"/>
  <c r="BI593" i="13"/>
  <c r="BI593" i="13" a="1"/>
  <c r="BH593" i="13" a="1"/>
  <c r="BH593" i="13" s="1"/>
  <c r="BG593" i="13" a="1"/>
  <c r="BG593" i="13" s="1"/>
  <c r="BF593" i="13" a="1"/>
  <c r="BF593" i="13" s="1"/>
  <c r="BE593" i="13" a="1"/>
  <c r="BE593" i="13" s="1"/>
  <c r="BD593" i="13" a="1"/>
  <c r="BD593" i="13" s="1"/>
  <c r="BC593" i="13"/>
  <c r="BC593" i="13" a="1"/>
  <c r="BB593" i="13" a="1"/>
  <c r="BB593" i="13" s="1"/>
  <c r="BA593" i="13" a="1"/>
  <c r="BA593" i="13" s="1"/>
  <c r="AZ593" i="13" a="1"/>
  <c r="AZ593" i="13" s="1"/>
  <c r="AY593" i="13" a="1"/>
  <c r="AY593" i="13" s="1"/>
  <c r="AX593" i="13" a="1"/>
  <c r="AX593" i="13" s="1"/>
  <c r="AW593" i="13" a="1"/>
  <c r="AW593" i="13" s="1"/>
  <c r="AV593" i="13" a="1"/>
  <c r="AV593" i="13" s="1"/>
  <c r="AU593" i="13" a="1"/>
  <c r="AU593" i="13" s="1"/>
  <c r="AT593" i="13" a="1"/>
  <c r="AT593" i="13" s="1"/>
  <c r="AS593" i="13" a="1"/>
  <c r="AS593" i="13" s="1"/>
  <c r="AR593" i="13" a="1"/>
  <c r="AR593" i="13" s="1"/>
  <c r="AQ593" i="13" a="1"/>
  <c r="AQ593" i="13" s="1"/>
  <c r="AP593" i="13" a="1"/>
  <c r="AP593" i="13" s="1"/>
  <c r="AO593" i="13"/>
  <c r="AO593" i="13" a="1"/>
  <c r="AN593" i="13" a="1"/>
  <c r="AN593" i="13" s="1"/>
  <c r="AM593" i="13"/>
  <c r="AM593" i="13" a="1"/>
  <c r="AL593" i="13" a="1"/>
  <c r="AL593" i="13" s="1"/>
  <c r="AK593" i="13"/>
  <c r="AK593" i="13" a="1"/>
  <c r="AJ593" i="13" a="1"/>
  <c r="AJ593" i="13" s="1"/>
  <c r="AI593" i="13" a="1"/>
  <c r="AI593" i="13" s="1"/>
  <c r="AH593" i="13" a="1"/>
  <c r="AH593" i="13" s="1"/>
  <c r="AG593" i="13" a="1"/>
  <c r="AG593" i="13" s="1"/>
  <c r="AF593" i="13" a="1"/>
  <c r="AF593" i="13" s="1"/>
  <c r="AE593" i="13" a="1"/>
  <c r="AE593" i="13" s="1"/>
  <c r="AD593" i="13" a="1"/>
  <c r="AD593" i="13" s="1"/>
  <c r="AC593" i="13" a="1"/>
  <c r="AC593" i="13" s="1"/>
  <c r="AB593" i="13" a="1"/>
  <c r="AB593" i="13" s="1"/>
  <c r="AA593" i="13" a="1"/>
  <c r="AA593" i="13" s="1"/>
  <c r="Z593" i="13" a="1"/>
  <c r="Z593" i="13" s="1"/>
  <c r="Y593" i="13" a="1"/>
  <c r="Y593" i="13" s="1"/>
  <c r="X593" i="13" a="1"/>
  <c r="X593" i="13" s="1"/>
  <c r="W593" i="13"/>
  <c r="W593" i="13" a="1"/>
  <c r="V593" i="13" a="1"/>
  <c r="V593" i="13" s="1"/>
  <c r="U593" i="13" a="1"/>
  <c r="U593" i="13" s="1"/>
  <c r="T593" i="13" a="1"/>
  <c r="T593" i="13" s="1"/>
  <c r="S593" i="13" a="1"/>
  <c r="S593" i="13" s="1"/>
  <c r="R593" i="13" a="1"/>
  <c r="R593" i="13" s="1"/>
  <c r="Q593" i="13" a="1"/>
  <c r="Q593" i="13" s="1"/>
  <c r="P593" i="13" a="1"/>
  <c r="P593" i="13" s="1"/>
  <c r="O593" i="13" a="1"/>
  <c r="O593" i="13" s="1"/>
  <c r="N593" i="13" a="1"/>
  <c r="N593" i="13" s="1"/>
  <c r="M593" i="13" a="1"/>
  <c r="M593" i="13" s="1"/>
  <c r="L593" i="13" a="1"/>
  <c r="L593" i="13" s="1"/>
  <c r="K593" i="13" a="1"/>
  <c r="K593" i="13" s="1"/>
  <c r="BQ592" i="13"/>
  <c r="BQ592" i="13" a="1"/>
  <c r="BP592" i="13" a="1"/>
  <c r="BP592" i="13" s="1"/>
  <c r="BO592" i="13" a="1"/>
  <c r="BO592" i="13" s="1"/>
  <c r="BN592" i="13" a="1"/>
  <c r="BN592" i="13" s="1"/>
  <c r="BM592" i="13" a="1"/>
  <c r="BM592" i="13" s="1"/>
  <c r="BL592" i="13" a="1"/>
  <c r="BL592" i="13" s="1"/>
  <c r="BK592" i="13" a="1"/>
  <c r="BK592" i="13" s="1"/>
  <c r="BJ592" i="13" a="1"/>
  <c r="BJ592" i="13" s="1"/>
  <c r="BI592" i="13" a="1"/>
  <c r="BI592" i="13" s="1"/>
  <c r="BH592" i="13" a="1"/>
  <c r="BH592" i="13" s="1"/>
  <c r="BG592" i="13" a="1"/>
  <c r="BG592" i="13" s="1"/>
  <c r="BF592" i="13" a="1"/>
  <c r="BF592" i="13" s="1"/>
  <c r="BE592" i="13" a="1"/>
  <c r="BE592" i="13" s="1"/>
  <c r="BD592" i="13" a="1"/>
  <c r="BD592" i="13" s="1"/>
  <c r="BC592" i="13" a="1"/>
  <c r="BC592" i="13" s="1"/>
  <c r="BB592" i="13" a="1"/>
  <c r="BB592" i="13" s="1"/>
  <c r="BA592" i="13" a="1"/>
  <c r="BA592" i="13" s="1"/>
  <c r="AZ592" i="13" a="1"/>
  <c r="AZ592" i="13" s="1"/>
  <c r="AY592" i="13"/>
  <c r="AY592" i="13" a="1"/>
  <c r="AX592" i="13" a="1"/>
  <c r="AX592" i="13" s="1"/>
  <c r="AW592" i="13" a="1"/>
  <c r="AW592" i="13" s="1"/>
  <c r="AV592" i="13" a="1"/>
  <c r="AV592" i="13" s="1"/>
  <c r="AU592" i="13" a="1"/>
  <c r="AU592" i="13" s="1"/>
  <c r="AT592" i="13" a="1"/>
  <c r="AT592" i="13" s="1"/>
  <c r="AS592" i="13" a="1"/>
  <c r="AS592" i="13" s="1"/>
  <c r="AR592" i="13" a="1"/>
  <c r="AR592" i="13" s="1"/>
  <c r="AQ592" i="13" a="1"/>
  <c r="AQ592" i="13" s="1"/>
  <c r="AP592" i="13" a="1"/>
  <c r="AP592" i="13" s="1"/>
  <c r="AO592" i="13" a="1"/>
  <c r="AO592" i="13" s="1"/>
  <c r="AN592" i="13" a="1"/>
  <c r="AN592" i="13" s="1"/>
  <c r="AM592" i="13" a="1"/>
  <c r="AM592" i="13" s="1"/>
  <c r="AL592" i="13" a="1"/>
  <c r="AL592" i="13" s="1"/>
  <c r="AK592" i="13"/>
  <c r="AK592" i="13" a="1"/>
  <c r="AJ592" i="13" a="1"/>
  <c r="AJ592" i="13" s="1"/>
  <c r="AI592" i="13"/>
  <c r="AI592" i="13" a="1"/>
  <c r="AH592" i="13" a="1"/>
  <c r="AH592" i="13" s="1"/>
  <c r="AG592" i="13"/>
  <c r="AG592" i="13" a="1"/>
  <c r="AF592" i="13" a="1"/>
  <c r="AF592" i="13" s="1"/>
  <c r="AE592" i="13" a="1"/>
  <c r="AE592" i="13" s="1"/>
  <c r="AD592" i="13" a="1"/>
  <c r="AD592" i="13" s="1"/>
  <c r="AC592" i="13" a="1"/>
  <c r="AC592" i="13" s="1"/>
  <c r="AB592" i="13" a="1"/>
  <c r="AB592" i="13" s="1"/>
  <c r="AA592" i="13" a="1"/>
  <c r="AA592" i="13" s="1"/>
  <c r="Z592" i="13" a="1"/>
  <c r="Z592" i="13" s="1"/>
  <c r="Y592" i="13" a="1"/>
  <c r="Y592" i="13" s="1"/>
  <c r="X592" i="13" a="1"/>
  <c r="X592" i="13" s="1"/>
  <c r="W592" i="13" a="1"/>
  <c r="W592" i="13" s="1"/>
  <c r="V592" i="13" a="1"/>
  <c r="V592" i="13" s="1"/>
  <c r="U592" i="13" a="1"/>
  <c r="U592" i="13" s="1"/>
  <c r="T592" i="13" a="1"/>
  <c r="T592" i="13" s="1"/>
  <c r="S592" i="13"/>
  <c r="S592" i="13" a="1"/>
  <c r="R592" i="13" a="1"/>
  <c r="R592" i="13" s="1"/>
  <c r="Q592" i="13" a="1"/>
  <c r="Q592" i="13" s="1"/>
  <c r="P592" i="13" a="1"/>
  <c r="P592" i="13" s="1"/>
  <c r="O592" i="13" a="1"/>
  <c r="O592" i="13" s="1"/>
  <c r="N592" i="13" a="1"/>
  <c r="N592" i="13" s="1"/>
  <c r="M592" i="13" a="1"/>
  <c r="M592" i="13" s="1"/>
  <c r="L592" i="13" a="1"/>
  <c r="L592" i="13" s="1"/>
  <c r="K592" i="13" a="1"/>
  <c r="K592" i="13" s="1"/>
  <c r="BQ591" i="13" a="1"/>
  <c r="BQ591" i="13" s="1"/>
  <c r="BP591" i="13" a="1"/>
  <c r="BP591" i="13" s="1"/>
  <c r="BO591" i="13" a="1"/>
  <c r="BO591" i="13" s="1"/>
  <c r="BN591" i="13" a="1"/>
  <c r="BN591" i="13" s="1"/>
  <c r="BM591" i="13"/>
  <c r="BM591" i="13" a="1"/>
  <c r="BL591" i="13" a="1"/>
  <c r="BL591" i="13" s="1"/>
  <c r="BK591" i="13"/>
  <c r="BK591" i="13" a="1"/>
  <c r="BJ591" i="13" a="1"/>
  <c r="BJ591" i="13" s="1"/>
  <c r="BI591" i="13" a="1"/>
  <c r="BI591" i="13" s="1"/>
  <c r="BH591" i="13" a="1"/>
  <c r="BH591" i="13" s="1"/>
  <c r="BG591" i="13" a="1"/>
  <c r="BG591" i="13" s="1"/>
  <c r="BF591" i="13" a="1"/>
  <c r="BF591" i="13" s="1"/>
  <c r="BE591" i="13" a="1"/>
  <c r="BE591" i="13" s="1"/>
  <c r="BD591" i="13" a="1"/>
  <c r="BD591" i="13" s="1"/>
  <c r="BC591" i="13" a="1"/>
  <c r="BC591" i="13" s="1"/>
  <c r="BB591" i="13" a="1"/>
  <c r="BB591" i="13" s="1"/>
  <c r="BA591" i="13"/>
  <c r="BA591" i="13" a="1"/>
  <c r="AZ591" i="13" a="1"/>
  <c r="AZ591" i="13" s="1"/>
  <c r="AY591" i="13" a="1"/>
  <c r="AY591" i="13" s="1"/>
  <c r="AX591" i="13" a="1"/>
  <c r="AX591" i="13" s="1"/>
  <c r="AW591" i="13" a="1"/>
  <c r="AW591" i="13" s="1"/>
  <c r="AV591" i="13" a="1"/>
  <c r="AV591" i="13" s="1"/>
  <c r="AU591" i="13"/>
  <c r="AU591" i="13" a="1"/>
  <c r="AT591" i="13" a="1"/>
  <c r="AT591" i="13" s="1"/>
  <c r="AS591" i="13" a="1"/>
  <c r="AS591" i="13" s="1"/>
  <c r="AR591" i="13" a="1"/>
  <c r="AR591" i="13" s="1"/>
  <c r="AQ591" i="13" a="1"/>
  <c r="AQ591" i="13" s="1"/>
  <c r="AP591" i="13" a="1"/>
  <c r="AP591" i="13" s="1"/>
  <c r="AO591" i="13" a="1"/>
  <c r="AO591" i="13" s="1"/>
  <c r="AN591" i="13" a="1"/>
  <c r="AN591" i="13" s="1"/>
  <c r="AM591" i="13" a="1"/>
  <c r="AM591" i="13" s="1"/>
  <c r="AL591" i="13" a="1"/>
  <c r="AL591" i="13" s="1"/>
  <c r="AK591" i="13" a="1"/>
  <c r="AK591" i="13" s="1"/>
  <c r="AJ591" i="13" a="1"/>
  <c r="AJ591" i="13" s="1"/>
  <c r="AI591" i="13" a="1"/>
  <c r="AI591" i="13" s="1"/>
  <c r="AH591" i="13" a="1"/>
  <c r="AH591" i="13" s="1"/>
  <c r="AG591" i="13"/>
  <c r="AG591" i="13" a="1"/>
  <c r="AF591" i="13" a="1"/>
  <c r="AF591" i="13" s="1"/>
  <c r="AE591" i="13"/>
  <c r="AE591" i="13" a="1"/>
  <c r="AD591" i="13" a="1"/>
  <c r="AD591" i="13" s="1"/>
  <c r="AC591" i="13" a="1"/>
  <c r="AC591" i="13" s="1"/>
  <c r="AB591" i="13" a="1"/>
  <c r="AB591" i="13" s="1"/>
  <c r="AA591" i="13" a="1"/>
  <c r="AA591" i="13" s="1"/>
  <c r="Z591" i="13" a="1"/>
  <c r="Z591" i="13" s="1"/>
  <c r="Y591" i="13" a="1"/>
  <c r="Y591" i="13" s="1"/>
  <c r="X591" i="13" a="1"/>
  <c r="X591" i="13" s="1"/>
  <c r="W591" i="13" a="1"/>
  <c r="W591" i="13" s="1"/>
  <c r="V591" i="13" a="1"/>
  <c r="V591" i="13" s="1"/>
  <c r="U591" i="13"/>
  <c r="U591" i="13" a="1"/>
  <c r="T591" i="13" a="1"/>
  <c r="T591" i="13" s="1"/>
  <c r="S591" i="13" a="1"/>
  <c r="S591" i="13" s="1"/>
  <c r="R591" i="13" a="1"/>
  <c r="R591" i="13" s="1"/>
  <c r="Q591" i="13" a="1"/>
  <c r="Q591" i="13" s="1"/>
  <c r="P591" i="13" a="1"/>
  <c r="P591" i="13" s="1"/>
  <c r="O591" i="13"/>
  <c r="O591" i="13" a="1"/>
  <c r="N591" i="13" a="1"/>
  <c r="N591" i="13" s="1"/>
  <c r="M591" i="13" a="1"/>
  <c r="M591" i="13" s="1"/>
  <c r="L591" i="13" a="1"/>
  <c r="L591" i="13" s="1"/>
  <c r="K591" i="13" a="1"/>
  <c r="K591" i="13" s="1"/>
  <c r="BQ590" i="13" a="1"/>
  <c r="BQ590" i="13" s="1"/>
  <c r="BP590" i="13" a="1"/>
  <c r="BP590" i="13" s="1"/>
  <c r="BO590" i="13"/>
  <c r="BO590" i="13" a="1"/>
  <c r="BN590" i="13" a="1"/>
  <c r="BN590" i="13" s="1"/>
  <c r="BM590" i="13" a="1"/>
  <c r="BM590" i="13" s="1"/>
  <c r="BL590" i="13" a="1"/>
  <c r="BL590" i="13" s="1"/>
  <c r="BK590" i="13" a="1"/>
  <c r="BK590" i="13" s="1"/>
  <c r="BJ590" i="13" a="1"/>
  <c r="BJ590" i="13" s="1"/>
  <c r="BI590" i="13"/>
  <c r="BI590" i="13" a="1"/>
  <c r="BH590" i="13" a="1"/>
  <c r="BH590" i="13" s="1"/>
  <c r="BG590" i="13" a="1"/>
  <c r="BG590" i="13" s="1"/>
  <c r="BF590" i="13" a="1"/>
  <c r="BF590" i="13" s="1"/>
  <c r="BE590" i="13" a="1"/>
  <c r="BE590" i="13" s="1"/>
  <c r="BD590" i="13" a="1"/>
  <c r="BD590" i="13" s="1"/>
  <c r="BC590" i="13"/>
  <c r="BC590" i="13" a="1"/>
  <c r="BB590" i="13" a="1"/>
  <c r="BB590" i="13" s="1"/>
  <c r="BA590" i="13" a="1"/>
  <c r="BA590" i="13" s="1"/>
  <c r="AZ590" i="13" a="1"/>
  <c r="AZ590" i="13" s="1"/>
  <c r="AY590" i="13" a="1"/>
  <c r="AY590" i="13" s="1"/>
  <c r="AX590" i="13" a="1"/>
  <c r="AX590" i="13" s="1"/>
  <c r="AW590" i="13"/>
  <c r="AW590" i="13" a="1"/>
  <c r="AV590" i="13" a="1"/>
  <c r="AV590" i="13" s="1"/>
  <c r="AU590" i="13" a="1"/>
  <c r="AU590" i="13" s="1"/>
  <c r="AT590" i="13" a="1"/>
  <c r="AT590" i="13" s="1"/>
  <c r="AS590" i="13" a="1"/>
  <c r="AS590" i="13" s="1"/>
  <c r="AR590" i="13" a="1"/>
  <c r="AR590" i="13" s="1"/>
  <c r="AQ590" i="13" a="1"/>
  <c r="AQ590" i="13" s="1"/>
  <c r="AP590" i="13" a="1"/>
  <c r="AP590" i="13" s="1"/>
  <c r="AO590" i="13" a="1"/>
  <c r="AO590" i="13" s="1"/>
  <c r="AN590" i="13" a="1"/>
  <c r="AN590" i="13" s="1"/>
  <c r="AM590" i="13" a="1"/>
  <c r="AM590" i="13" s="1"/>
  <c r="AL590" i="13" a="1"/>
  <c r="AL590" i="13" s="1"/>
  <c r="AK590" i="13" a="1"/>
  <c r="AK590" i="13" s="1"/>
  <c r="AJ590" i="13" a="1"/>
  <c r="AJ590" i="13" s="1"/>
  <c r="AI590" i="13"/>
  <c r="AI590" i="13" a="1"/>
  <c r="AH590" i="13" a="1"/>
  <c r="AH590" i="13" s="1"/>
  <c r="AG590" i="13" a="1"/>
  <c r="AG590" i="13" s="1"/>
  <c r="AF590" i="13" a="1"/>
  <c r="AF590" i="13" s="1"/>
  <c r="AE590" i="13"/>
  <c r="AE590" i="13" a="1"/>
  <c r="AD590" i="13" a="1"/>
  <c r="AD590" i="13" s="1"/>
  <c r="AC590" i="13" a="1"/>
  <c r="AC590" i="13" s="1"/>
  <c r="AB590" i="13" a="1"/>
  <c r="AB590" i="13" s="1"/>
  <c r="AA590" i="13" a="1"/>
  <c r="AA590" i="13" s="1"/>
  <c r="Z590" i="13" a="1"/>
  <c r="Z590" i="13" s="1"/>
  <c r="Y590" i="13" a="1"/>
  <c r="Y590" i="13" s="1"/>
  <c r="X590" i="13" a="1"/>
  <c r="X590" i="13" s="1"/>
  <c r="W590" i="13" a="1"/>
  <c r="W590" i="13" s="1"/>
  <c r="V590" i="13" a="1"/>
  <c r="V590" i="13" s="1"/>
  <c r="U590" i="13" a="1"/>
  <c r="U590" i="13" s="1"/>
  <c r="T590" i="13" a="1"/>
  <c r="T590" i="13" s="1"/>
  <c r="S590" i="13"/>
  <c r="S590" i="13" a="1"/>
  <c r="R590" i="13" a="1"/>
  <c r="R590" i="13" s="1"/>
  <c r="Q590" i="13" a="1"/>
  <c r="Q590" i="13" s="1"/>
  <c r="P590" i="13" a="1"/>
  <c r="P590" i="13" s="1"/>
  <c r="O590" i="13" a="1"/>
  <c r="O590" i="13" s="1"/>
  <c r="N590" i="13" a="1"/>
  <c r="N590" i="13" s="1"/>
  <c r="M590" i="13"/>
  <c r="M590" i="13" a="1"/>
  <c r="L590" i="13" a="1"/>
  <c r="L590" i="13" s="1"/>
  <c r="K590" i="13" a="1"/>
  <c r="K590" i="13" s="1"/>
  <c r="BQ589" i="13"/>
  <c r="BQ589" i="13" a="1"/>
  <c r="BP589" i="13" a="1"/>
  <c r="BP589" i="13" s="1"/>
  <c r="BO589" i="13" a="1"/>
  <c r="BO589" i="13" s="1"/>
  <c r="BN589" i="13" a="1"/>
  <c r="BN589" i="13" s="1"/>
  <c r="BM589" i="13"/>
  <c r="BM589" i="13" a="1"/>
  <c r="BL589" i="13" a="1"/>
  <c r="BL589" i="13" s="1"/>
  <c r="BK589" i="13"/>
  <c r="BK589" i="13" a="1"/>
  <c r="BJ589" i="13" a="1"/>
  <c r="BJ589" i="13" s="1"/>
  <c r="BI589" i="13"/>
  <c r="BI589" i="13" a="1"/>
  <c r="BH589" i="13" a="1"/>
  <c r="BH589" i="13" s="1"/>
  <c r="BG589" i="13" a="1"/>
  <c r="BG589" i="13" s="1"/>
  <c r="BF589" i="13" a="1"/>
  <c r="BF589" i="13" s="1"/>
  <c r="BE589" i="13" a="1"/>
  <c r="BE589" i="13" s="1"/>
  <c r="BD589" i="13" a="1"/>
  <c r="BD589" i="13" s="1"/>
  <c r="BC589" i="13" a="1"/>
  <c r="BC589" i="13" s="1"/>
  <c r="BB589" i="13" a="1"/>
  <c r="BB589" i="13" s="1"/>
  <c r="BA589" i="13"/>
  <c r="BA589" i="13" a="1"/>
  <c r="AZ589" i="13" a="1"/>
  <c r="AZ589" i="13" s="1"/>
  <c r="AY589" i="13" a="1"/>
  <c r="AY589" i="13" s="1"/>
  <c r="AX589" i="13" a="1"/>
  <c r="AX589" i="13" s="1"/>
  <c r="AW589" i="13" a="1"/>
  <c r="AW589" i="13" s="1"/>
  <c r="AV589" i="13" a="1"/>
  <c r="AV589" i="13" s="1"/>
  <c r="AU589" i="13"/>
  <c r="AU589" i="13" a="1"/>
  <c r="AT589" i="13" a="1"/>
  <c r="AT589" i="13" s="1"/>
  <c r="AS589" i="13"/>
  <c r="AS589" i="13" a="1"/>
  <c r="AR589" i="13" a="1"/>
  <c r="AR589" i="13" s="1"/>
  <c r="AQ589" i="13"/>
  <c r="AQ589" i="13" a="1"/>
  <c r="AP589" i="13" a="1"/>
  <c r="AP589" i="13" s="1"/>
  <c r="AO589" i="13" a="1"/>
  <c r="AO589" i="13" s="1"/>
  <c r="AN589" i="13" a="1"/>
  <c r="AN589" i="13" s="1"/>
  <c r="AM589" i="13" a="1"/>
  <c r="AM589" i="13" s="1"/>
  <c r="AL589" i="13" a="1"/>
  <c r="AL589" i="13" s="1"/>
  <c r="AK589" i="13" a="1"/>
  <c r="AK589" i="13" s="1"/>
  <c r="AJ589" i="13" a="1"/>
  <c r="AJ589" i="13" s="1"/>
  <c r="AI589" i="13" a="1"/>
  <c r="AI589" i="13" s="1"/>
  <c r="AH589" i="13" a="1"/>
  <c r="AH589" i="13" s="1"/>
  <c r="AG589" i="13" a="1"/>
  <c r="AG589" i="13" s="1"/>
  <c r="AF589" i="13" a="1"/>
  <c r="AF589" i="13" s="1"/>
  <c r="AE589" i="13" a="1"/>
  <c r="AE589" i="13" s="1"/>
  <c r="AD589" i="13" a="1"/>
  <c r="AD589" i="13" s="1"/>
  <c r="AC589" i="13"/>
  <c r="AC589" i="13" a="1"/>
  <c r="AB589" i="13" a="1"/>
  <c r="AB589" i="13" s="1"/>
  <c r="AA589" i="13"/>
  <c r="AA589" i="13" a="1"/>
  <c r="Z589" i="13" a="1"/>
  <c r="Z589" i="13" s="1"/>
  <c r="Y589" i="13" a="1"/>
  <c r="Y589" i="13" s="1"/>
  <c r="X589" i="13" a="1"/>
  <c r="X589" i="13" s="1"/>
  <c r="W589" i="13" a="1"/>
  <c r="W589" i="13" s="1"/>
  <c r="V589" i="13" a="1"/>
  <c r="V589" i="13" s="1"/>
  <c r="U589" i="13" a="1"/>
  <c r="U589" i="13" s="1"/>
  <c r="T589" i="13" a="1"/>
  <c r="T589" i="13" s="1"/>
  <c r="S589" i="13" a="1"/>
  <c r="S589" i="13" s="1"/>
  <c r="R589" i="13" a="1"/>
  <c r="R589" i="13" s="1"/>
  <c r="Q589" i="13"/>
  <c r="Q589" i="13" a="1"/>
  <c r="P589" i="13" a="1"/>
  <c r="P589" i="13" s="1"/>
  <c r="O589" i="13" a="1"/>
  <c r="O589" i="13" s="1"/>
  <c r="N589" i="13" a="1"/>
  <c r="N589" i="13" s="1"/>
  <c r="M589" i="13" a="1"/>
  <c r="M589" i="13" s="1"/>
  <c r="L589" i="13" a="1"/>
  <c r="L589" i="13" s="1"/>
  <c r="K589" i="13"/>
  <c r="K589" i="13" a="1"/>
  <c r="BQ588" i="13" a="1"/>
  <c r="BQ588" i="13" s="1"/>
  <c r="BP588" i="13" a="1"/>
  <c r="BP588" i="13" s="1"/>
  <c r="BO588" i="13" a="1"/>
  <c r="BO588" i="13" s="1"/>
  <c r="BN588" i="13" a="1"/>
  <c r="BN588" i="13" s="1"/>
  <c r="BM588" i="13" a="1"/>
  <c r="BM588" i="13" s="1"/>
  <c r="BL588" i="13" a="1"/>
  <c r="BL588" i="13" s="1"/>
  <c r="BK588" i="13"/>
  <c r="BK588" i="13" a="1"/>
  <c r="BJ588" i="13" a="1"/>
  <c r="BJ588" i="13" s="1"/>
  <c r="BI588" i="13" a="1"/>
  <c r="BI588" i="13" s="1"/>
  <c r="BH588" i="13" a="1"/>
  <c r="BH588" i="13" s="1"/>
  <c r="BG588" i="13"/>
  <c r="BG588" i="13" a="1"/>
  <c r="BF588" i="13" a="1"/>
  <c r="BF588" i="13" s="1"/>
  <c r="BE588" i="13" a="1"/>
  <c r="BE588" i="13" s="1"/>
  <c r="BD588" i="13" a="1"/>
  <c r="BD588" i="13" s="1"/>
  <c r="BC588" i="13" a="1"/>
  <c r="BC588" i="13" s="1"/>
  <c r="BB588" i="13" a="1"/>
  <c r="BB588" i="13" s="1"/>
  <c r="BA588" i="13" a="1"/>
  <c r="BA588" i="13" s="1"/>
  <c r="AZ588" i="13" a="1"/>
  <c r="AZ588" i="13" s="1"/>
  <c r="AY588" i="13" a="1"/>
  <c r="AY588" i="13" s="1"/>
  <c r="AX588" i="13" a="1"/>
  <c r="AX588" i="13" s="1"/>
  <c r="AW588" i="13" a="1"/>
  <c r="AW588" i="13" s="1"/>
  <c r="AV588" i="13" a="1"/>
  <c r="AV588" i="13" s="1"/>
  <c r="AU588" i="13" a="1"/>
  <c r="AU588" i="13" s="1"/>
  <c r="AT588" i="13" a="1"/>
  <c r="AT588" i="13" s="1"/>
  <c r="AS588" i="13"/>
  <c r="AS588" i="13" a="1"/>
  <c r="AR588" i="13" a="1"/>
  <c r="AR588" i="13" s="1"/>
  <c r="AQ588" i="13"/>
  <c r="AQ588" i="13" a="1"/>
  <c r="AP588" i="13" a="1"/>
  <c r="AP588" i="13" s="1"/>
  <c r="AO588" i="13"/>
  <c r="AO588" i="13" a="1"/>
  <c r="AN588" i="13" a="1"/>
  <c r="AN588" i="13" s="1"/>
  <c r="AM588" i="13" a="1"/>
  <c r="AM588" i="13" s="1"/>
  <c r="AL588" i="13" a="1"/>
  <c r="AL588" i="13" s="1"/>
  <c r="AK588" i="13" a="1"/>
  <c r="AK588" i="13" s="1"/>
  <c r="AJ588" i="13" a="1"/>
  <c r="AJ588" i="13" s="1"/>
  <c r="AI588" i="13" a="1"/>
  <c r="AI588" i="13" s="1"/>
  <c r="AH588" i="13" a="1"/>
  <c r="AH588" i="13" s="1"/>
  <c r="AG588" i="13" a="1"/>
  <c r="AG588" i="13" s="1"/>
  <c r="AF588" i="13" a="1"/>
  <c r="AF588" i="13" s="1"/>
  <c r="AE588" i="13" a="1"/>
  <c r="AE588" i="13" s="1"/>
  <c r="AD588" i="13" a="1"/>
  <c r="AD588" i="13" s="1"/>
  <c r="AC588" i="13" a="1"/>
  <c r="AC588" i="13" s="1"/>
  <c r="AB588" i="13" a="1"/>
  <c r="AB588" i="13" s="1"/>
  <c r="AA588" i="13" a="1"/>
  <c r="AA588" i="13" s="1"/>
  <c r="Z588" i="13" a="1"/>
  <c r="Z588" i="13" s="1"/>
  <c r="Y588" i="13"/>
  <c r="Y588" i="13" a="1"/>
  <c r="X588" i="13" a="1"/>
  <c r="X588" i="13" s="1"/>
  <c r="W588" i="13" a="1"/>
  <c r="W588" i="13" s="1"/>
  <c r="V588" i="13" a="1"/>
  <c r="V588" i="13" s="1"/>
  <c r="U588" i="13" a="1"/>
  <c r="U588" i="13" s="1"/>
  <c r="T588" i="13" a="1"/>
  <c r="T588" i="13" s="1"/>
  <c r="S588" i="13" a="1"/>
  <c r="S588" i="13" s="1"/>
  <c r="R588" i="13" a="1"/>
  <c r="R588" i="13" s="1"/>
  <c r="Q588" i="13" a="1"/>
  <c r="Q588" i="13" s="1"/>
  <c r="P588" i="13" a="1"/>
  <c r="P588" i="13" s="1"/>
  <c r="O588" i="13"/>
  <c r="O588" i="13" a="1"/>
  <c r="N588" i="13" a="1"/>
  <c r="N588" i="13" s="1"/>
  <c r="M588" i="13"/>
  <c r="M588" i="13" a="1"/>
  <c r="L588" i="13" a="1"/>
  <c r="L588" i="13" s="1"/>
  <c r="K588" i="13" a="1"/>
  <c r="K588" i="13" s="1"/>
  <c r="BQ587" i="13" a="1"/>
  <c r="BQ587" i="13" s="1"/>
  <c r="BP587" i="13" a="1"/>
  <c r="BP587" i="13" s="1"/>
  <c r="BO587" i="13" a="1"/>
  <c r="BO587" i="13" s="1"/>
  <c r="BN587" i="13" a="1"/>
  <c r="BN587" i="13" s="1"/>
  <c r="BM587" i="13" a="1"/>
  <c r="BM587" i="13" s="1"/>
  <c r="BL587" i="13" a="1"/>
  <c r="BL587" i="13" s="1"/>
  <c r="BK587" i="13" a="1"/>
  <c r="BK587" i="13" s="1"/>
  <c r="BJ587" i="13" a="1"/>
  <c r="BJ587" i="13" s="1"/>
  <c r="BI587" i="13"/>
  <c r="BI587" i="13" a="1"/>
  <c r="BH587" i="13" a="1"/>
  <c r="BH587" i="13" s="1"/>
  <c r="BG587" i="13" a="1"/>
  <c r="BG587" i="13" s="1"/>
  <c r="BF587" i="13" a="1"/>
  <c r="BF587" i="13" s="1"/>
  <c r="BE587" i="13" a="1"/>
  <c r="BE587" i="13" s="1"/>
  <c r="BD587" i="13" a="1"/>
  <c r="BD587" i="13" s="1"/>
  <c r="BC587" i="13" a="1"/>
  <c r="BC587" i="13" s="1"/>
  <c r="BB587" i="13" a="1"/>
  <c r="BB587" i="13" s="1"/>
  <c r="BA587" i="13" a="1"/>
  <c r="BA587" i="13" s="1"/>
  <c r="AZ587" i="13" a="1"/>
  <c r="AZ587" i="13" s="1"/>
  <c r="AY587" i="13" a="1"/>
  <c r="AY587" i="13" s="1"/>
  <c r="AX587" i="13" a="1"/>
  <c r="AX587" i="13" s="1"/>
  <c r="AW587" i="13"/>
  <c r="AW587" i="13" a="1"/>
  <c r="AV587" i="13" a="1"/>
  <c r="AV587" i="13" s="1"/>
  <c r="AU587" i="13" a="1"/>
  <c r="AU587" i="13" s="1"/>
  <c r="AT587" i="13" a="1"/>
  <c r="AT587" i="13" s="1"/>
  <c r="AS587" i="13" a="1"/>
  <c r="AS587" i="13" s="1"/>
  <c r="AR587" i="13" a="1"/>
  <c r="AR587" i="13" s="1"/>
  <c r="AQ587" i="13"/>
  <c r="AQ587" i="13" a="1"/>
  <c r="AP587" i="13" a="1"/>
  <c r="AP587" i="13" s="1"/>
  <c r="AO587" i="13" a="1"/>
  <c r="AO587" i="13" s="1"/>
  <c r="AN587" i="13" a="1"/>
  <c r="AN587" i="13" s="1"/>
  <c r="AM587" i="13" a="1"/>
  <c r="AM587" i="13" s="1"/>
  <c r="AL587" i="13" a="1"/>
  <c r="AL587" i="13" s="1"/>
  <c r="AK587" i="13" a="1"/>
  <c r="AK587" i="13" s="1"/>
  <c r="AJ587" i="13" a="1"/>
  <c r="AJ587" i="13" s="1"/>
  <c r="AI587" i="13" a="1"/>
  <c r="AI587" i="13" s="1"/>
  <c r="AH587" i="13" a="1"/>
  <c r="AH587" i="13" s="1"/>
  <c r="AG587" i="13" a="1"/>
  <c r="AG587" i="13" s="1"/>
  <c r="AF587" i="13" a="1"/>
  <c r="AF587" i="13" s="1"/>
  <c r="AE587" i="13" a="1"/>
  <c r="AE587" i="13" s="1"/>
  <c r="AD587" i="13" a="1"/>
  <c r="AD587" i="13" s="1"/>
  <c r="AC587" i="13" a="1"/>
  <c r="AC587" i="13" s="1"/>
  <c r="AB587" i="13" a="1"/>
  <c r="AB587" i="13" s="1"/>
  <c r="AA587" i="13"/>
  <c r="AA587" i="13" a="1"/>
  <c r="Z587" i="13" a="1"/>
  <c r="Z587" i="13" s="1"/>
  <c r="Y587" i="13"/>
  <c r="Y587" i="13" a="1"/>
  <c r="X587" i="13" a="1"/>
  <c r="X587" i="13" s="1"/>
  <c r="W587" i="13"/>
  <c r="W587" i="13" a="1"/>
  <c r="V587" i="13" a="1"/>
  <c r="V587" i="13" s="1"/>
  <c r="U587" i="13" a="1"/>
  <c r="U587" i="13" s="1"/>
  <c r="T587" i="13" a="1"/>
  <c r="T587" i="13" s="1"/>
  <c r="S587" i="13" a="1"/>
  <c r="S587" i="13" s="1"/>
  <c r="R587" i="13" a="1"/>
  <c r="R587" i="13" s="1"/>
  <c r="Q587" i="13" a="1"/>
  <c r="Q587" i="13" s="1"/>
  <c r="P587" i="13" a="1"/>
  <c r="P587" i="13" s="1"/>
  <c r="O587" i="13" a="1"/>
  <c r="O587" i="13" s="1"/>
  <c r="N587" i="13" a="1"/>
  <c r="N587" i="13" s="1"/>
  <c r="M587" i="13" a="1"/>
  <c r="M587" i="13" s="1"/>
  <c r="L587" i="13" a="1"/>
  <c r="L587" i="13" s="1"/>
  <c r="K587" i="13" a="1"/>
  <c r="K587" i="13" s="1"/>
  <c r="BQ586" i="13" a="1"/>
  <c r="BQ586" i="13" s="1"/>
  <c r="BP586" i="13" a="1"/>
  <c r="BP586" i="13" s="1"/>
  <c r="BO586" i="13" a="1"/>
  <c r="BO586" i="13" s="1"/>
  <c r="BN586" i="13" a="1"/>
  <c r="BN586" i="13" s="1"/>
  <c r="BM586" i="13" a="1"/>
  <c r="BM586" i="13" s="1"/>
  <c r="BL586" i="13" a="1"/>
  <c r="BL586" i="13" s="1"/>
  <c r="BK586" i="13" a="1"/>
  <c r="BK586" i="13" s="1"/>
  <c r="BJ586" i="13" a="1"/>
  <c r="BJ586" i="13" s="1"/>
  <c r="BI586" i="13" a="1"/>
  <c r="BI586" i="13" s="1"/>
  <c r="BH586" i="13" a="1"/>
  <c r="BH586" i="13" s="1"/>
  <c r="BG586" i="13" a="1"/>
  <c r="BG586" i="13" s="1"/>
  <c r="BF586" i="13" a="1"/>
  <c r="BF586" i="13" s="1"/>
  <c r="BE586" i="13" a="1"/>
  <c r="BE586" i="13" s="1"/>
  <c r="BD586" i="13" a="1"/>
  <c r="BD586" i="13" s="1"/>
  <c r="BC586" i="13"/>
  <c r="BC586" i="13" a="1"/>
  <c r="BB586" i="13" a="1"/>
  <c r="BB586" i="13" s="1"/>
  <c r="BA586" i="13"/>
  <c r="BA586" i="13" a="1"/>
  <c r="AZ586" i="13" a="1"/>
  <c r="AZ586" i="13" s="1"/>
  <c r="AY586" i="13" a="1"/>
  <c r="AY586" i="13" s="1"/>
  <c r="AX586" i="13" a="1"/>
  <c r="AX586" i="13" s="1"/>
  <c r="AW586" i="13" a="1"/>
  <c r="AW586" i="13" s="1"/>
  <c r="AV586" i="13" a="1"/>
  <c r="AV586" i="13" s="1"/>
  <c r="AU586" i="13" a="1"/>
  <c r="AU586" i="13" s="1"/>
  <c r="AT586" i="13" a="1"/>
  <c r="AT586" i="13" s="1"/>
  <c r="AS586" i="13" a="1"/>
  <c r="AS586" i="13" s="1"/>
  <c r="AR586" i="13" a="1"/>
  <c r="AR586" i="13" s="1"/>
  <c r="AQ586" i="13" a="1"/>
  <c r="AQ586" i="13" s="1"/>
  <c r="AP586" i="13" a="1"/>
  <c r="AP586" i="13" s="1"/>
  <c r="AO586" i="13" a="1"/>
  <c r="AO586" i="13" s="1"/>
  <c r="AN586" i="13" a="1"/>
  <c r="AN586" i="13" s="1"/>
  <c r="AM586" i="13" a="1"/>
  <c r="AM586" i="13" s="1"/>
  <c r="AL586" i="13" a="1"/>
  <c r="AL586" i="13" s="1"/>
  <c r="AK586" i="13"/>
  <c r="AK586" i="13" a="1"/>
  <c r="AJ586" i="13" a="1"/>
  <c r="AJ586" i="13" s="1"/>
  <c r="AI586" i="13" a="1"/>
  <c r="AI586" i="13" s="1"/>
  <c r="AH586" i="13" a="1"/>
  <c r="AH586" i="13" s="1"/>
  <c r="AG586" i="13" a="1"/>
  <c r="AG586" i="13" s="1"/>
  <c r="AF586" i="13" a="1"/>
  <c r="AF586" i="13" s="1"/>
  <c r="AE586" i="13" a="1"/>
  <c r="AE586" i="13" s="1"/>
  <c r="AD586" i="13" a="1"/>
  <c r="AD586" i="13" s="1"/>
  <c r="AC586" i="13" a="1"/>
  <c r="AC586" i="13" s="1"/>
  <c r="AB586" i="13" a="1"/>
  <c r="AB586" i="13" s="1"/>
  <c r="AA586" i="13"/>
  <c r="AA586" i="13" a="1"/>
  <c r="Z586" i="13" a="1"/>
  <c r="Z586" i="13" s="1"/>
  <c r="Y586" i="13" a="1"/>
  <c r="Y586" i="13" s="1"/>
  <c r="X586" i="13" a="1"/>
  <c r="X586" i="13" s="1"/>
  <c r="W586" i="13" a="1"/>
  <c r="W586" i="13" s="1"/>
  <c r="V586" i="13" a="1"/>
  <c r="V586" i="13" s="1"/>
  <c r="U586" i="13" a="1"/>
  <c r="U586" i="13" s="1"/>
  <c r="T586" i="13" a="1"/>
  <c r="T586" i="13" s="1"/>
  <c r="S586" i="13" a="1"/>
  <c r="S586" i="13" s="1"/>
  <c r="R586" i="13" a="1"/>
  <c r="R586" i="13" s="1"/>
  <c r="Q586" i="13" a="1"/>
  <c r="Q586" i="13" s="1"/>
  <c r="P586" i="13" a="1"/>
  <c r="P586" i="13" s="1"/>
  <c r="O586" i="13"/>
  <c r="O586" i="13" a="1"/>
  <c r="N586" i="13" a="1"/>
  <c r="N586" i="13" s="1"/>
  <c r="M586" i="13" a="1"/>
  <c r="M586" i="13" s="1"/>
  <c r="L586" i="13" a="1"/>
  <c r="L586" i="13" s="1"/>
  <c r="K586" i="13" a="1"/>
  <c r="K586" i="13" s="1"/>
  <c r="BQ585" i="13" a="1"/>
  <c r="BQ585" i="13" s="1"/>
  <c r="BP585" i="13" a="1"/>
  <c r="BP585" i="13" s="1"/>
  <c r="BO585" i="13"/>
  <c r="BO585" i="13" a="1"/>
  <c r="BN585" i="13" a="1"/>
  <c r="BN585" i="13" s="1"/>
  <c r="BM585" i="13" a="1"/>
  <c r="BM585" i="13" s="1"/>
  <c r="BL585" i="13" a="1"/>
  <c r="BL585" i="13" s="1"/>
  <c r="BK585" i="13" a="1"/>
  <c r="BK585" i="13" s="1"/>
  <c r="BJ585" i="13" a="1"/>
  <c r="BJ585" i="13" s="1"/>
  <c r="BI585" i="13" a="1"/>
  <c r="BI585" i="13" s="1"/>
  <c r="BH585" i="13" a="1"/>
  <c r="BH585" i="13" s="1"/>
  <c r="BG585" i="13" a="1"/>
  <c r="BG585" i="13" s="1"/>
  <c r="BF585" i="13" a="1"/>
  <c r="BF585" i="13" s="1"/>
  <c r="BE585" i="13" a="1"/>
  <c r="BE585" i="13" s="1"/>
  <c r="BD585" i="13" a="1"/>
  <c r="BD585" i="13" s="1"/>
  <c r="BC585" i="13"/>
  <c r="BC585" i="13" a="1"/>
  <c r="BB585" i="13" a="1"/>
  <c r="BB585" i="13" s="1"/>
  <c r="BA585" i="13" a="1"/>
  <c r="BA585" i="13" s="1"/>
  <c r="AZ585" i="13" a="1"/>
  <c r="AZ585" i="13" s="1"/>
  <c r="AY585" i="13" a="1"/>
  <c r="AY585" i="13" s="1"/>
  <c r="AX585" i="13" a="1"/>
  <c r="AX585" i="13" s="1"/>
  <c r="AW585" i="13" a="1"/>
  <c r="AW585" i="13" s="1"/>
  <c r="AV585" i="13" a="1"/>
  <c r="AV585" i="13" s="1"/>
  <c r="AU585" i="13" a="1"/>
  <c r="AU585" i="13" s="1"/>
  <c r="AT585" i="13" a="1"/>
  <c r="AT585" i="13" s="1"/>
  <c r="AS585" i="13" a="1"/>
  <c r="AS585" i="13" s="1"/>
  <c r="AR585" i="13" a="1"/>
  <c r="AR585" i="13" s="1"/>
  <c r="AQ585" i="13" a="1"/>
  <c r="AQ585" i="13" s="1"/>
  <c r="AP585" i="13" a="1"/>
  <c r="AP585" i="13" s="1"/>
  <c r="AO585" i="13" a="1"/>
  <c r="AO585" i="13" s="1"/>
  <c r="AN585" i="13" a="1"/>
  <c r="AN585" i="13" s="1"/>
  <c r="AM585" i="13"/>
  <c r="AM585" i="13" a="1"/>
  <c r="AL585" i="13" a="1"/>
  <c r="AL585" i="13" s="1"/>
  <c r="AK585" i="13"/>
  <c r="AK585" i="13" a="1"/>
  <c r="AJ585" i="13" a="1"/>
  <c r="AJ585" i="13" s="1"/>
  <c r="AI585" i="13"/>
  <c r="AI585" i="13" a="1"/>
  <c r="AH585" i="13" a="1"/>
  <c r="AH585" i="13" s="1"/>
  <c r="AG585" i="13" a="1"/>
  <c r="AG585" i="13" s="1"/>
  <c r="AF585" i="13" a="1"/>
  <c r="AF585" i="13" s="1"/>
  <c r="AE585" i="13" a="1"/>
  <c r="AE585" i="13" s="1"/>
  <c r="AD585" i="13" a="1"/>
  <c r="AD585" i="13" s="1"/>
  <c r="AC585" i="13" a="1"/>
  <c r="AC585" i="13" s="1"/>
  <c r="AB585" i="13" a="1"/>
  <c r="AB585" i="13" s="1"/>
  <c r="AA585" i="13" a="1"/>
  <c r="AA585" i="13" s="1"/>
  <c r="Z585" i="13" a="1"/>
  <c r="Z585" i="13" s="1"/>
  <c r="Y585" i="13" a="1"/>
  <c r="Y585" i="13" s="1"/>
  <c r="X585" i="13" a="1"/>
  <c r="X585" i="13" s="1"/>
  <c r="W585" i="13"/>
  <c r="W585" i="13" a="1"/>
  <c r="V585" i="13" a="1"/>
  <c r="V585" i="13" s="1"/>
  <c r="U585" i="13" a="1"/>
  <c r="U585" i="13" s="1"/>
  <c r="T585" i="13" a="1"/>
  <c r="T585" i="13" s="1"/>
  <c r="S585" i="13" a="1"/>
  <c r="S585" i="13" s="1"/>
  <c r="R585" i="13" a="1"/>
  <c r="R585" i="13" s="1"/>
  <c r="Q585" i="13" a="1"/>
  <c r="Q585" i="13" s="1"/>
  <c r="P585" i="13" a="1"/>
  <c r="P585" i="13" s="1"/>
  <c r="O585" i="13" a="1"/>
  <c r="O585" i="13" s="1"/>
  <c r="N585" i="13" a="1"/>
  <c r="N585" i="13" s="1"/>
  <c r="M585" i="13" a="1"/>
  <c r="M585" i="13" s="1"/>
  <c r="L585" i="13" a="1"/>
  <c r="L585" i="13" s="1"/>
  <c r="K585" i="13" a="1"/>
  <c r="K585" i="13" s="1"/>
  <c r="BQ584" i="13"/>
  <c r="BQ584" i="13" a="1"/>
  <c r="BP584" i="13" a="1"/>
  <c r="BP584" i="13" s="1"/>
  <c r="BO584" i="13" a="1"/>
  <c r="BO584" i="13" s="1"/>
  <c r="BN584" i="13" a="1"/>
  <c r="BN584" i="13" s="1"/>
  <c r="BM584" i="13" a="1"/>
  <c r="BM584" i="13" s="1"/>
  <c r="BL584" i="13" a="1"/>
  <c r="BL584" i="13" s="1"/>
  <c r="BK584" i="13" a="1"/>
  <c r="BK584" i="13" s="1"/>
  <c r="BJ584" i="13" a="1"/>
  <c r="BJ584" i="13" s="1"/>
  <c r="BI584" i="13" a="1"/>
  <c r="BI584" i="13" s="1"/>
  <c r="BH584" i="13" a="1"/>
  <c r="BH584" i="13" s="1"/>
  <c r="BG584" i="13" a="1"/>
  <c r="BG584" i="13" s="1"/>
  <c r="BF584" i="13" a="1"/>
  <c r="BF584" i="13" s="1"/>
  <c r="BE584" i="13" a="1"/>
  <c r="BE584" i="13" s="1"/>
  <c r="BD584" i="13" a="1"/>
  <c r="BD584" i="13" s="1"/>
  <c r="BC584" i="13" a="1"/>
  <c r="BC584" i="13" s="1"/>
  <c r="BB584" i="13" a="1"/>
  <c r="BB584" i="13" s="1"/>
  <c r="BA584" i="13"/>
  <c r="BA584" i="13" a="1"/>
  <c r="AZ584" i="13" a="1"/>
  <c r="AZ584" i="13" s="1"/>
  <c r="AY584" i="13" a="1"/>
  <c r="AY584" i="13" s="1"/>
  <c r="AX584" i="13" a="1"/>
  <c r="AX584" i="13" s="1"/>
  <c r="AW584" i="13"/>
  <c r="AW584" i="13" a="1"/>
  <c r="AV584" i="13" a="1"/>
  <c r="AV584" i="13" s="1"/>
  <c r="AU584" i="13" a="1"/>
  <c r="AU584" i="13" s="1"/>
  <c r="AT584" i="13" a="1"/>
  <c r="AT584" i="13" s="1"/>
  <c r="AS584" i="13" a="1"/>
  <c r="AS584" i="13" s="1"/>
  <c r="AR584" i="13" a="1"/>
  <c r="AR584" i="13" s="1"/>
  <c r="AQ584" i="13" a="1"/>
  <c r="AQ584" i="13" s="1"/>
  <c r="AP584" i="13" a="1"/>
  <c r="AP584" i="13" s="1"/>
  <c r="AO584" i="13" a="1"/>
  <c r="AO584" i="13" s="1"/>
  <c r="AN584" i="13" a="1"/>
  <c r="AN584" i="13" s="1"/>
  <c r="AM584" i="13" a="1"/>
  <c r="AM584" i="13" s="1"/>
  <c r="AL584" i="13" a="1"/>
  <c r="AL584" i="13" s="1"/>
  <c r="AK584" i="13"/>
  <c r="AK584" i="13" a="1"/>
  <c r="AJ584" i="13" a="1"/>
  <c r="AJ584" i="13" s="1"/>
  <c r="AI584" i="13" a="1"/>
  <c r="AI584" i="13" s="1"/>
  <c r="AH584" i="13" a="1"/>
  <c r="AH584" i="13" s="1"/>
  <c r="AG584" i="13" a="1"/>
  <c r="AG584" i="13" s="1"/>
  <c r="AF584" i="13" a="1"/>
  <c r="AF584" i="13" s="1"/>
  <c r="AE584" i="13" a="1"/>
  <c r="AE584" i="13" s="1"/>
  <c r="AD584" i="13" a="1"/>
  <c r="AD584" i="13" s="1"/>
  <c r="AC584" i="13" a="1"/>
  <c r="AC584" i="13" s="1"/>
  <c r="AB584" i="13" a="1"/>
  <c r="AB584" i="13" s="1"/>
  <c r="AA584" i="13" a="1"/>
  <c r="AA584" i="13" s="1"/>
  <c r="Z584" i="13" a="1"/>
  <c r="Z584" i="13" s="1"/>
  <c r="Y584" i="13" a="1"/>
  <c r="Y584" i="13" s="1"/>
  <c r="X584" i="13" a="1"/>
  <c r="X584" i="13" s="1"/>
  <c r="W584" i="13" a="1"/>
  <c r="W584" i="13" s="1"/>
  <c r="V584" i="13" a="1"/>
  <c r="V584" i="13" s="1"/>
  <c r="U584" i="13"/>
  <c r="U584" i="13" a="1"/>
  <c r="T584" i="13" a="1"/>
  <c r="T584" i="13" s="1"/>
  <c r="S584" i="13" a="1"/>
  <c r="S584" i="13" s="1"/>
  <c r="R584" i="13" a="1"/>
  <c r="R584" i="13" s="1"/>
  <c r="Q584" i="13"/>
  <c r="Q584" i="13" a="1"/>
  <c r="P584" i="13" a="1"/>
  <c r="P584" i="13" s="1"/>
  <c r="O584" i="13" a="1"/>
  <c r="O584" i="13" s="1"/>
  <c r="N584" i="13" a="1"/>
  <c r="N584" i="13" s="1"/>
  <c r="M584" i="13" a="1"/>
  <c r="M584" i="13" s="1"/>
  <c r="L584" i="13" a="1"/>
  <c r="L584" i="13" s="1"/>
  <c r="K584" i="13" a="1"/>
  <c r="K584" i="13" s="1"/>
  <c r="BQ583" i="13"/>
  <c r="BQ583" i="13" a="1"/>
  <c r="BP583" i="13" a="1"/>
  <c r="BP583" i="13" s="1"/>
  <c r="BO583" i="13" a="1"/>
  <c r="BO583" i="13" s="1"/>
  <c r="BN583" i="13" a="1"/>
  <c r="BN583" i="13" s="1"/>
  <c r="BM583" i="13"/>
  <c r="BM583" i="13" a="1"/>
  <c r="BL583" i="13" a="1"/>
  <c r="BL583" i="13" s="1"/>
  <c r="BK583" i="13" a="1"/>
  <c r="BK583" i="13" s="1"/>
  <c r="BJ583" i="13" a="1"/>
  <c r="BJ583" i="13" s="1"/>
  <c r="BI583" i="13" a="1"/>
  <c r="BI583" i="13" s="1"/>
  <c r="BH583" i="13" a="1"/>
  <c r="BH583" i="13" s="1"/>
  <c r="BG583" i="13" a="1"/>
  <c r="BG583" i="13" s="1"/>
  <c r="BF583" i="13" a="1"/>
  <c r="BF583" i="13" s="1"/>
  <c r="BE583" i="13" a="1"/>
  <c r="BE583" i="13" s="1"/>
  <c r="BD583" i="13" a="1"/>
  <c r="BD583" i="13" s="1"/>
  <c r="BC583" i="13" a="1"/>
  <c r="BC583" i="13" s="1"/>
  <c r="BB583" i="13" a="1"/>
  <c r="BB583" i="13" s="1"/>
  <c r="BA583" i="13" a="1"/>
  <c r="BA583" i="13" s="1"/>
  <c r="AZ583" i="13" a="1"/>
  <c r="AZ583" i="13" s="1"/>
  <c r="AY583" i="13" a="1"/>
  <c r="AY583" i="13" s="1"/>
  <c r="AX583" i="13" a="1"/>
  <c r="AX583" i="13" s="1"/>
  <c r="AW583" i="13"/>
  <c r="AW583" i="13" a="1"/>
  <c r="AV583" i="13" a="1"/>
  <c r="AV583" i="13" s="1"/>
  <c r="AU583" i="13" a="1"/>
  <c r="AU583" i="13" s="1"/>
  <c r="AT583" i="13" a="1"/>
  <c r="AT583" i="13" s="1"/>
  <c r="AS583" i="13" a="1"/>
  <c r="AS583" i="13" s="1"/>
  <c r="AR583" i="13" a="1"/>
  <c r="AR583" i="13" s="1"/>
  <c r="AQ583" i="13" a="1"/>
  <c r="AQ583" i="13" s="1"/>
  <c r="AP583" i="13" a="1"/>
  <c r="AP583" i="13" s="1"/>
  <c r="AO583" i="13" a="1"/>
  <c r="AO583" i="13" s="1"/>
  <c r="AN583" i="13" a="1"/>
  <c r="AN583" i="13" s="1"/>
  <c r="AM583" i="13" a="1"/>
  <c r="AM583" i="13" s="1"/>
  <c r="AL583" i="13" a="1"/>
  <c r="AL583" i="13" s="1"/>
  <c r="AK583" i="13"/>
  <c r="AK583" i="13" a="1"/>
  <c r="AJ583" i="13" a="1"/>
  <c r="AJ583" i="13" s="1"/>
  <c r="AI583" i="13" a="1"/>
  <c r="AI583" i="13" s="1"/>
  <c r="AH583" i="13" a="1"/>
  <c r="AH583" i="13" s="1"/>
  <c r="AG583" i="13"/>
  <c r="AG583" i="13" a="1"/>
  <c r="AF583" i="13" a="1"/>
  <c r="AF583" i="13" s="1"/>
  <c r="AE583" i="13" a="1"/>
  <c r="AE583" i="13" s="1"/>
  <c r="AD583" i="13" a="1"/>
  <c r="AD583" i="13" s="1"/>
  <c r="AC583" i="13" a="1"/>
  <c r="AC583" i="13" s="1"/>
  <c r="AB583" i="13" a="1"/>
  <c r="AB583" i="13" s="1"/>
  <c r="AA583" i="13" a="1"/>
  <c r="AA583" i="13" s="1"/>
  <c r="Z583" i="13" a="1"/>
  <c r="Z583" i="13" s="1"/>
  <c r="Y583" i="13" a="1"/>
  <c r="Y583" i="13" s="1"/>
  <c r="X583" i="13" a="1"/>
  <c r="X583" i="13" s="1"/>
  <c r="W583" i="13" a="1"/>
  <c r="W583" i="13" s="1"/>
  <c r="V583" i="13" a="1"/>
  <c r="V583" i="13" s="1"/>
  <c r="U583" i="13" a="1"/>
  <c r="U583" i="13" s="1"/>
  <c r="T583" i="13" a="1"/>
  <c r="T583" i="13" s="1"/>
  <c r="S583" i="13" a="1"/>
  <c r="S583" i="13" s="1"/>
  <c r="R583" i="13" a="1"/>
  <c r="R583" i="13" s="1"/>
  <c r="Q583" i="13"/>
  <c r="Q583" i="13" a="1"/>
  <c r="P583" i="13" a="1"/>
  <c r="P583" i="13" s="1"/>
  <c r="O583" i="13" a="1"/>
  <c r="O583" i="13" s="1"/>
  <c r="N583" i="13" a="1"/>
  <c r="N583" i="13" s="1"/>
  <c r="M583" i="13" a="1"/>
  <c r="M583" i="13" s="1"/>
  <c r="L583" i="13" a="1"/>
  <c r="L583" i="13" s="1"/>
  <c r="K583" i="13" a="1"/>
  <c r="K583" i="13" s="1"/>
  <c r="BQ582" i="13" a="1"/>
  <c r="BQ582" i="13" s="1"/>
  <c r="BP582" i="13" a="1"/>
  <c r="BP582" i="13" s="1"/>
  <c r="BO582" i="13" a="1"/>
  <c r="BO582" i="13" s="1"/>
  <c r="BN582" i="13" a="1"/>
  <c r="BN582" i="13" s="1"/>
  <c r="BM582" i="13"/>
  <c r="BM582" i="13" a="1"/>
  <c r="BL582" i="13" a="1"/>
  <c r="BL582" i="13" s="1"/>
  <c r="BK582" i="13" a="1"/>
  <c r="BK582" i="13" s="1"/>
  <c r="BJ582" i="13" a="1"/>
  <c r="BJ582" i="13" s="1"/>
  <c r="BI582" i="13"/>
  <c r="BI582" i="13" a="1"/>
  <c r="BH582" i="13" a="1"/>
  <c r="BH582" i="13" s="1"/>
  <c r="BG582" i="13" a="1"/>
  <c r="BG582" i="13" s="1"/>
  <c r="BF582" i="13" a="1"/>
  <c r="BF582" i="13" s="1"/>
  <c r="BE582" i="13" a="1"/>
  <c r="BE582" i="13" s="1"/>
  <c r="BD582" i="13" a="1"/>
  <c r="BD582" i="13" s="1"/>
  <c r="BC582" i="13" a="1"/>
  <c r="BC582" i="13" s="1"/>
  <c r="BB582" i="13" a="1"/>
  <c r="BB582" i="13" s="1"/>
  <c r="BA582" i="13" a="1"/>
  <c r="BA582" i="13" s="1"/>
  <c r="AZ582" i="13" a="1"/>
  <c r="AZ582" i="13" s="1"/>
  <c r="AY582" i="13" a="1"/>
  <c r="AY582" i="13" s="1"/>
  <c r="AX582" i="13" a="1"/>
  <c r="AX582" i="13" s="1"/>
  <c r="AW582" i="13" a="1"/>
  <c r="AW582" i="13" s="1"/>
  <c r="AV582" i="13" a="1"/>
  <c r="AV582" i="13" s="1"/>
  <c r="AU582" i="13" a="1"/>
  <c r="AU582" i="13" s="1"/>
  <c r="AT582" i="13" a="1"/>
  <c r="AT582" i="13" s="1"/>
  <c r="AS582" i="13"/>
  <c r="AS582" i="13" a="1"/>
  <c r="AR582" i="13" a="1"/>
  <c r="AR582" i="13" s="1"/>
  <c r="AQ582" i="13" a="1"/>
  <c r="AQ582" i="13" s="1"/>
  <c r="AP582" i="13" a="1"/>
  <c r="AP582" i="13" s="1"/>
  <c r="AO582" i="13" a="1"/>
  <c r="AO582" i="13" s="1"/>
  <c r="AN582" i="13" a="1"/>
  <c r="AN582" i="13" s="1"/>
  <c r="AM582" i="13" a="1"/>
  <c r="AM582" i="13" s="1"/>
  <c r="AL582" i="13" a="1"/>
  <c r="AL582" i="13" s="1"/>
  <c r="AK582" i="13" a="1"/>
  <c r="AK582" i="13" s="1"/>
  <c r="AJ582" i="13" a="1"/>
  <c r="AJ582" i="13" s="1"/>
  <c r="AI582" i="13"/>
  <c r="AI582" i="13" a="1"/>
  <c r="AH582" i="13" a="1"/>
  <c r="AH582" i="13" s="1"/>
  <c r="AG582" i="13" a="1"/>
  <c r="AG582" i="13" s="1"/>
  <c r="AF582" i="13" a="1"/>
  <c r="AF582" i="13" s="1"/>
  <c r="AE582" i="13" a="1"/>
  <c r="AE582" i="13" s="1"/>
  <c r="AD582" i="13" a="1"/>
  <c r="AD582" i="13" s="1"/>
  <c r="AC582" i="13" a="1"/>
  <c r="AC582" i="13" s="1"/>
  <c r="AB582" i="13" a="1"/>
  <c r="AB582" i="13" s="1"/>
  <c r="AA582" i="13" a="1"/>
  <c r="AA582" i="13" s="1"/>
  <c r="Z582" i="13" a="1"/>
  <c r="Z582" i="13" s="1"/>
  <c r="Y582" i="13" a="1"/>
  <c r="Y582" i="13" s="1"/>
  <c r="X582" i="13" a="1"/>
  <c r="X582" i="13" s="1"/>
  <c r="W582" i="13" a="1"/>
  <c r="W582" i="13" s="1"/>
  <c r="V582" i="13" a="1"/>
  <c r="V582" i="13" s="1"/>
  <c r="U582" i="13" a="1"/>
  <c r="U582" i="13" s="1"/>
  <c r="T582" i="13" a="1"/>
  <c r="T582" i="13" s="1"/>
  <c r="S582" i="13"/>
  <c r="S582" i="13" a="1"/>
  <c r="R582" i="13" a="1"/>
  <c r="R582" i="13" s="1"/>
  <c r="Q582" i="13" a="1"/>
  <c r="Q582" i="13" s="1"/>
  <c r="P582" i="13" a="1"/>
  <c r="P582" i="13" s="1"/>
  <c r="O582" i="13"/>
  <c r="O582" i="13" a="1"/>
  <c r="N582" i="13" a="1"/>
  <c r="N582" i="13" s="1"/>
  <c r="M582" i="13" a="1"/>
  <c r="M582" i="13" s="1"/>
  <c r="L582" i="13" a="1"/>
  <c r="L582" i="13" s="1"/>
  <c r="K582" i="13" a="1"/>
  <c r="K582" i="13" s="1"/>
  <c r="BQ581" i="13" a="1"/>
  <c r="BQ581" i="13" s="1"/>
  <c r="BP581" i="13" a="1"/>
  <c r="BP581" i="13" s="1"/>
  <c r="BO581" i="13" a="1"/>
  <c r="BO581" i="13" s="1"/>
  <c r="BN581" i="13" a="1"/>
  <c r="BN581" i="13" s="1"/>
  <c r="BM581" i="13" a="1"/>
  <c r="BM581" i="13" s="1"/>
  <c r="BL581" i="13" a="1"/>
  <c r="BL581" i="13" s="1"/>
  <c r="BK581" i="13"/>
  <c r="BK581" i="13" a="1"/>
  <c r="BJ581" i="13" a="1"/>
  <c r="BJ581" i="13" s="1"/>
  <c r="BI581" i="13" a="1"/>
  <c r="BI581" i="13" s="1"/>
  <c r="BH581" i="13" a="1"/>
  <c r="BH581" i="13" s="1"/>
  <c r="BG581" i="13" a="1"/>
  <c r="BG581" i="13" s="1"/>
  <c r="BF581" i="13" a="1"/>
  <c r="BF581" i="13" s="1"/>
  <c r="BE581" i="13" a="1"/>
  <c r="BE581" i="13" s="1"/>
  <c r="BD581" i="13" a="1"/>
  <c r="BD581" i="13" s="1"/>
  <c r="BC581" i="13" a="1"/>
  <c r="BC581" i="13" s="1"/>
  <c r="BB581" i="13" a="1"/>
  <c r="BB581" i="13" s="1"/>
  <c r="BA581" i="13" a="1"/>
  <c r="BA581" i="13" s="1"/>
  <c r="AZ581" i="13" a="1"/>
  <c r="AZ581" i="13" s="1"/>
  <c r="AY581" i="13" a="1"/>
  <c r="AY581" i="13" s="1"/>
  <c r="AX581" i="13" a="1"/>
  <c r="AX581" i="13" s="1"/>
  <c r="AW581" i="13" a="1"/>
  <c r="AW581" i="13" s="1"/>
  <c r="AV581" i="13" a="1"/>
  <c r="AV581" i="13" s="1"/>
  <c r="AU581" i="13"/>
  <c r="AU581" i="13" a="1"/>
  <c r="AT581" i="13" a="1"/>
  <c r="AT581" i="13" s="1"/>
  <c r="AS581" i="13"/>
  <c r="AS581" i="13" a="1"/>
  <c r="AR581" i="13" a="1"/>
  <c r="AR581" i="13" s="1"/>
  <c r="AQ581" i="13"/>
  <c r="AQ581" i="13" a="1"/>
  <c r="AP581" i="13" a="1"/>
  <c r="AP581" i="13" s="1"/>
  <c r="AO581" i="13" a="1"/>
  <c r="AO581" i="13" s="1"/>
  <c r="AN581" i="13" a="1"/>
  <c r="AN581" i="13" s="1"/>
  <c r="AM581" i="13" a="1"/>
  <c r="AM581" i="13" s="1"/>
  <c r="AL581" i="13" a="1"/>
  <c r="AL581" i="13" s="1"/>
  <c r="AK581" i="13" a="1"/>
  <c r="AK581" i="13" s="1"/>
  <c r="AJ581" i="13" a="1"/>
  <c r="AJ581" i="13" s="1"/>
  <c r="AI581" i="13" a="1"/>
  <c r="AI581" i="13" s="1"/>
  <c r="AH581" i="13" a="1"/>
  <c r="AH581" i="13" s="1"/>
  <c r="AG581" i="13" a="1"/>
  <c r="AG581" i="13" s="1"/>
  <c r="AF581" i="13" a="1"/>
  <c r="AF581" i="13" s="1"/>
  <c r="AE581" i="13"/>
  <c r="AE581" i="13" a="1"/>
  <c r="AD581" i="13" a="1"/>
  <c r="AD581" i="13" s="1"/>
  <c r="AC581" i="13" a="1"/>
  <c r="AC581" i="13" s="1"/>
  <c r="AB581" i="13" a="1"/>
  <c r="AB581" i="13" s="1"/>
  <c r="AA581" i="13" a="1"/>
  <c r="AA581" i="13" s="1"/>
  <c r="Z581" i="13" a="1"/>
  <c r="Z581" i="13" s="1"/>
  <c r="Y581" i="13" a="1"/>
  <c r="Y581" i="13" s="1"/>
  <c r="X581" i="13" a="1"/>
  <c r="X581" i="13" s="1"/>
  <c r="W581" i="13" a="1"/>
  <c r="W581" i="13" s="1"/>
  <c r="V581" i="13" a="1"/>
  <c r="V581" i="13" s="1"/>
  <c r="U581" i="13" a="1"/>
  <c r="U581" i="13" s="1"/>
  <c r="T581" i="13" a="1"/>
  <c r="T581" i="13" s="1"/>
  <c r="S581" i="13" a="1"/>
  <c r="S581" i="13" s="1"/>
  <c r="R581" i="13" a="1"/>
  <c r="R581" i="13" s="1"/>
  <c r="Q581" i="13" a="1"/>
  <c r="Q581" i="13" s="1"/>
  <c r="P581" i="13" a="1"/>
  <c r="P581" i="13" s="1"/>
  <c r="O581" i="13"/>
  <c r="O581" i="13" a="1"/>
  <c r="N581" i="13" a="1"/>
  <c r="N581" i="13" s="1"/>
  <c r="M581" i="13"/>
  <c r="M581" i="13" a="1"/>
  <c r="L581" i="13" a="1"/>
  <c r="L581" i="13" s="1"/>
  <c r="K581" i="13"/>
  <c r="K581" i="13" a="1"/>
  <c r="BQ580" i="13" a="1"/>
  <c r="BQ580" i="13" s="1"/>
  <c r="BP580" i="13" a="1"/>
  <c r="BP580" i="13" s="1"/>
  <c r="BO580" i="13" a="1"/>
  <c r="BO580" i="13" s="1"/>
  <c r="BN580" i="13" a="1"/>
  <c r="BN580" i="13" s="1"/>
  <c r="BM580" i="13" a="1"/>
  <c r="BM580" i="13" s="1"/>
  <c r="BL580" i="13" a="1"/>
  <c r="BL580" i="13" s="1"/>
  <c r="BK580" i="13"/>
  <c r="BK580" i="13" a="1"/>
  <c r="BJ580" i="13" a="1"/>
  <c r="BJ580" i="13" s="1"/>
  <c r="BI580" i="13" a="1"/>
  <c r="BI580" i="13" s="1"/>
  <c r="BH580" i="13" a="1"/>
  <c r="BH580" i="13" s="1"/>
  <c r="BG580" i="13"/>
  <c r="BG580" i="13" a="1"/>
  <c r="BF580" i="13"/>
  <c r="BF580" i="13" a="1"/>
  <c r="BE580" i="13" a="1"/>
  <c r="BE580" i="13" s="1"/>
  <c r="BD580" i="13" a="1"/>
  <c r="BD580" i="13" s="1"/>
  <c r="BC580" i="13" a="1"/>
  <c r="BC580" i="13" s="1"/>
  <c r="BB580" i="13" a="1"/>
  <c r="BB580" i="13" s="1"/>
  <c r="BA580" i="13" a="1"/>
  <c r="BA580" i="13" s="1"/>
  <c r="AZ580" i="13" a="1"/>
  <c r="AZ580" i="13" s="1"/>
  <c r="AY580" i="13" a="1"/>
  <c r="AY580" i="13" s="1"/>
  <c r="AX580" i="13"/>
  <c r="AX580" i="13" a="1"/>
  <c r="AW580" i="13" a="1"/>
  <c r="AW580" i="13" s="1"/>
  <c r="AV580" i="13" a="1"/>
  <c r="AV580" i="13" s="1"/>
  <c r="AU580" i="13" a="1"/>
  <c r="AU580" i="13" s="1"/>
  <c r="AT580" i="13" a="1"/>
  <c r="AT580" i="13" s="1"/>
  <c r="AS580" i="13" a="1"/>
  <c r="AS580" i="13" s="1"/>
  <c r="AR580" i="13" a="1"/>
  <c r="AR580" i="13" s="1"/>
  <c r="AQ580" i="13" a="1"/>
  <c r="AQ580" i="13" s="1"/>
  <c r="AP580" i="13"/>
  <c r="AP580" i="13" a="1"/>
  <c r="AO580" i="13"/>
  <c r="AO580" i="13" a="1"/>
  <c r="AN580" i="13" a="1"/>
  <c r="AN580" i="13" s="1"/>
  <c r="AM580" i="13" a="1"/>
  <c r="AM580" i="13" s="1"/>
  <c r="AL580" i="13" a="1"/>
  <c r="AL580" i="13" s="1"/>
  <c r="AK580" i="13" a="1"/>
  <c r="AK580" i="13" s="1"/>
  <c r="AJ580" i="13" a="1"/>
  <c r="AJ580" i="13" s="1"/>
  <c r="AI580" i="13"/>
  <c r="AI580" i="13" a="1"/>
  <c r="AH580" i="13" a="1"/>
  <c r="AH580" i="13" s="1"/>
  <c r="AG580" i="13" a="1"/>
  <c r="AG580" i="13" s="1"/>
  <c r="AF580" i="13" a="1"/>
  <c r="AF580" i="13" s="1"/>
  <c r="AE580" i="13"/>
  <c r="AE580" i="13" a="1"/>
  <c r="AD580" i="13"/>
  <c r="AD580" i="13" a="1"/>
  <c r="AC580" i="13" a="1"/>
  <c r="AC580" i="13" s="1"/>
  <c r="AB580" i="13" a="1"/>
  <c r="AB580" i="13" s="1"/>
  <c r="AA580" i="13"/>
  <c r="AA580" i="13" a="1"/>
  <c r="Z580" i="13"/>
  <c r="Z580" i="13" a="1"/>
  <c r="Y580" i="13" a="1"/>
  <c r="Y580" i="13" s="1"/>
  <c r="X580" i="13" a="1"/>
  <c r="X580" i="13" s="1"/>
  <c r="W580" i="13" a="1"/>
  <c r="W580" i="13" s="1"/>
  <c r="V580" i="13"/>
  <c r="V580" i="13" a="1"/>
  <c r="U580" i="13" a="1"/>
  <c r="U580" i="13" s="1"/>
  <c r="T580" i="13" a="1"/>
  <c r="T580" i="13" s="1"/>
  <c r="S580" i="13"/>
  <c r="S580" i="13" a="1"/>
  <c r="R580" i="13" a="1"/>
  <c r="R580" i="13" s="1"/>
  <c r="Q580" i="13" a="1"/>
  <c r="Q580" i="13" s="1"/>
  <c r="P580" i="13" a="1"/>
  <c r="P580" i="13" s="1"/>
  <c r="O580" i="13" a="1"/>
  <c r="O580" i="13" s="1"/>
  <c r="N580" i="13"/>
  <c r="N580" i="13" a="1"/>
  <c r="M580" i="13" a="1"/>
  <c r="M580" i="13" s="1"/>
  <c r="L580" i="13" a="1"/>
  <c r="L580" i="13" s="1"/>
  <c r="K580" i="13"/>
  <c r="K580" i="13" a="1"/>
  <c r="BQ579" i="13" a="1"/>
  <c r="BQ579" i="13" s="1"/>
  <c r="BP579" i="13"/>
  <c r="BP579" i="13" a="1"/>
  <c r="BO579" i="13" a="1"/>
  <c r="BO579" i="13" s="1"/>
  <c r="BN579" i="13" a="1"/>
  <c r="BN579" i="13" s="1"/>
  <c r="BM579" i="13"/>
  <c r="BM579" i="13" a="1"/>
  <c r="BL579" i="13" a="1"/>
  <c r="BL579" i="13" s="1"/>
  <c r="BK579" i="13" a="1"/>
  <c r="BK579" i="13" s="1"/>
  <c r="BJ579" i="13" a="1"/>
  <c r="BJ579" i="13" s="1"/>
  <c r="BI579" i="13" a="1"/>
  <c r="BI579" i="13" s="1"/>
  <c r="BH579" i="13"/>
  <c r="BH579" i="13" a="1"/>
  <c r="BG579" i="13" a="1"/>
  <c r="BG579" i="13" s="1"/>
  <c r="BF579" i="13" a="1"/>
  <c r="BF579" i="13" s="1"/>
  <c r="BE579" i="13" a="1"/>
  <c r="BE579" i="13" s="1"/>
  <c r="BD579" i="13"/>
  <c r="BD579" i="13" a="1"/>
  <c r="BC579" i="13" a="1"/>
  <c r="BC579" i="13" s="1"/>
  <c r="BB579" i="13" a="1"/>
  <c r="BB579" i="13" s="1"/>
  <c r="BA579" i="13" a="1"/>
  <c r="BA579" i="13" s="1"/>
  <c r="AZ579" i="13" a="1"/>
  <c r="AZ579" i="13" s="1"/>
  <c r="AY579" i="13" a="1"/>
  <c r="AY579" i="13" s="1"/>
  <c r="AX579" i="13" a="1"/>
  <c r="AX579" i="13" s="1"/>
  <c r="AW579" i="13" a="1"/>
  <c r="AW579" i="13" s="1"/>
  <c r="AV579" i="13" a="1"/>
  <c r="AV579" i="13" s="1"/>
  <c r="AU579" i="13" a="1"/>
  <c r="AU579" i="13" s="1"/>
  <c r="AT579" i="13" a="1"/>
  <c r="AT579" i="13" s="1"/>
  <c r="AS579" i="13" a="1"/>
  <c r="AS579" i="13" s="1"/>
  <c r="AR579" i="13" a="1"/>
  <c r="AR579" i="13" s="1"/>
  <c r="AQ579" i="13" a="1"/>
  <c r="AQ579" i="13" s="1"/>
  <c r="AP579" i="13" a="1"/>
  <c r="AP579" i="13" s="1"/>
  <c r="AO579" i="13" a="1"/>
  <c r="AO579" i="13" s="1"/>
  <c r="AN579" i="13" a="1"/>
  <c r="AN579" i="13" s="1"/>
  <c r="AM579" i="13" a="1"/>
  <c r="AM579" i="13" s="1"/>
  <c r="AL579" i="13" a="1"/>
  <c r="AL579" i="13" s="1"/>
  <c r="AK579" i="13" a="1"/>
  <c r="AK579" i="13" s="1"/>
  <c r="AJ579" i="13" a="1"/>
  <c r="AJ579" i="13" s="1"/>
  <c r="AI579" i="13" a="1"/>
  <c r="AI579" i="13" s="1"/>
  <c r="AH579" i="13" a="1"/>
  <c r="AH579" i="13" s="1"/>
  <c r="AG579" i="13" a="1"/>
  <c r="AG579" i="13" s="1"/>
  <c r="AF579" i="13" a="1"/>
  <c r="AF579" i="13" s="1"/>
  <c r="AE579" i="13" a="1"/>
  <c r="AE579" i="13" s="1"/>
  <c r="AD579" i="13" a="1"/>
  <c r="AD579" i="13" s="1"/>
  <c r="AC579" i="13" a="1"/>
  <c r="AC579" i="13" s="1"/>
  <c r="AB579" i="13" a="1"/>
  <c r="AB579" i="13" s="1"/>
  <c r="AA579" i="13" a="1"/>
  <c r="AA579" i="13" s="1"/>
  <c r="Z579" i="13" a="1"/>
  <c r="Z579" i="13" s="1"/>
  <c r="Y579" i="13" a="1"/>
  <c r="Y579" i="13" s="1"/>
  <c r="X579" i="13" a="1"/>
  <c r="X579" i="13" s="1"/>
  <c r="W579" i="13" a="1"/>
  <c r="W579" i="13" s="1"/>
  <c r="V579" i="13" a="1"/>
  <c r="V579" i="13" s="1"/>
  <c r="U579" i="13" a="1"/>
  <c r="U579" i="13" s="1"/>
  <c r="T579" i="13" a="1"/>
  <c r="T579" i="13" s="1"/>
  <c r="S579" i="13" a="1"/>
  <c r="S579" i="13" s="1"/>
  <c r="R579" i="13" a="1"/>
  <c r="R579" i="13" s="1"/>
  <c r="Q579" i="13" a="1"/>
  <c r="Q579" i="13" s="1"/>
  <c r="P579" i="13" a="1"/>
  <c r="P579" i="13" s="1"/>
  <c r="O579" i="13" a="1"/>
  <c r="O579" i="13" s="1"/>
  <c r="N579" i="13" a="1"/>
  <c r="N579" i="13" s="1"/>
  <c r="M579" i="13" a="1"/>
  <c r="M579" i="13" s="1"/>
  <c r="L579" i="13" a="1"/>
  <c r="L579" i="13" s="1"/>
  <c r="K579" i="13" a="1"/>
  <c r="K579" i="13" s="1"/>
  <c r="BQ578" i="13" a="1"/>
  <c r="BQ578" i="13" s="1"/>
  <c r="BP578" i="13" a="1"/>
  <c r="BP578" i="13" s="1"/>
  <c r="BO578" i="13" a="1"/>
  <c r="BO578" i="13" s="1"/>
  <c r="BN578" i="13" a="1"/>
  <c r="BN578" i="13" s="1"/>
  <c r="BM578" i="13" a="1"/>
  <c r="BM578" i="13" s="1"/>
  <c r="BL578" i="13" a="1"/>
  <c r="BL578" i="13" s="1"/>
  <c r="BK578" i="13" a="1"/>
  <c r="BK578" i="13" s="1"/>
  <c r="BJ578" i="13" a="1"/>
  <c r="BJ578" i="13" s="1"/>
  <c r="BI578" i="13" a="1"/>
  <c r="BI578" i="13" s="1"/>
  <c r="BH578" i="13" a="1"/>
  <c r="BH578" i="13" s="1"/>
  <c r="BG578" i="13" a="1"/>
  <c r="BG578" i="13" s="1"/>
  <c r="BF578" i="13" a="1"/>
  <c r="BF578" i="13" s="1"/>
  <c r="BE578" i="13" a="1"/>
  <c r="BE578" i="13" s="1"/>
  <c r="BD578" i="13" a="1"/>
  <c r="BD578" i="13" s="1"/>
  <c r="BC578" i="13" a="1"/>
  <c r="BC578" i="13" s="1"/>
  <c r="BB578" i="13" a="1"/>
  <c r="BB578" i="13" s="1"/>
  <c r="BA578" i="13" a="1"/>
  <c r="BA578" i="13" s="1"/>
  <c r="AZ578" i="13" a="1"/>
  <c r="AZ578" i="13" s="1"/>
  <c r="AY578" i="13" a="1"/>
  <c r="AY578" i="13" s="1"/>
  <c r="AX578" i="13" a="1"/>
  <c r="AX578" i="13" s="1"/>
  <c r="AW578" i="13" a="1"/>
  <c r="AW578" i="13" s="1"/>
  <c r="AV578" i="13" a="1"/>
  <c r="AV578" i="13" s="1"/>
  <c r="AU578" i="13" a="1"/>
  <c r="AU578" i="13" s="1"/>
  <c r="AT578" i="13" a="1"/>
  <c r="AT578" i="13" s="1"/>
  <c r="AS578" i="13" a="1"/>
  <c r="AS578" i="13" s="1"/>
  <c r="AR578" i="13" a="1"/>
  <c r="AR578" i="13" s="1"/>
  <c r="AQ578" i="13" a="1"/>
  <c r="AQ578" i="13" s="1"/>
  <c r="AP578" i="13" a="1"/>
  <c r="AP578" i="13" s="1"/>
  <c r="AO578" i="13" a="1"/>
  <c r="AO578" i="13" s="1"/>
  <c r="AN578" i="13" a="1"/>
  <c r="AN578" i="13" s="1"/>
  <c r="AM578" i="13" a="1"/>
  <c r="AM578" i="13" s="1"/>
  <c r="AL578" i="13" a="1"/>
  <c r="AL578" i="13" s="1"/>
  <c r="AK578" i="13" a="1"/>
  <c r="AK578" i="13" s="1"/>
  <c r="AJ578" i="13" a="1"/>
  <c r="AJ578" i="13" s="1"/>
  <c r="AI578" i="13" a="1"/>
  <c r="AI578" i="13" s="1"/>
  <c r="AH578" i="13" a="1"/>
  <c r="AH578" i="13" s="1"/>
  <c r="AG578" i="13" a="1"/>
  <c r="AG578" i="13" s="1"/>
  <c r="AF578" i="13" a="1"/>
  <c r="AF578" i="13" s="1"/>
  <c r="AE578" i="13" a="1"/>
  <c r="AE578" i="13" s="1"/>
  <c r="AD578" i="13" a="1"/>
  <c r="AD578" i="13" s="1"/>
  <c r="AC578" i="13" a="1"/>
  <c r="AC578" i="13" s="1"/>
  <c r="AB578" i="13" a="1"/>
  <c r="AB578" i="13" s="1"/>
  <c r="AA578" i="13" a="1"/>
  <c r="AA578" i="13" s="1"/>
  <c r="Z578" i="13" a="1"/>
  <c r="Z578" i="13" s="1"/>
  <c r="Y578" i="13" a="1"/>
  <c r="Y578" i="13" s="1"/>
  <c r="X578" i="13" a="1"/>
  <c r="X578" i="13" s="1"/>
  <c r="W578" i="13" a="1"/>
  <c r="W578" i="13" s="1"/>
  <c r="V578" i="13" a="1"/>
  <c r="V578" i="13" s="1"/>
  <c r="U578" i="13" a="1"/>
  <c r="U578" i="13" s="1"/>
  <c r="T578" i="13" a="1"/>
  <c r="T578" i="13" s="1"/>
  <c r="S578" i="13" a="1"/>
  <c r="S578" i="13" s="1"/>
  <c r="R578" i="13" a="1"/>
  <c r="R578" i="13" s="1"/>
  <c r="Q578" i="13" a="1"/>
  <c r="Q578" i="13" s="1"/>
  <c r="P578" i="13" a="1"/>
  <c r="P578" i="13" s="1"/>
  <c r="O578" i="13" a="1"/>
  <c r="O578" i="13" s="1"/>
  <c r="N578" i="13" a="1"/>
  <c r="N578" i="13" s="1"/>
  <c r="M578" i="13" a="1"/>
  <c r="M578" i="13" s="1"/>
  <c r="L578" i="13" a="1"/>
  <c r="L578" i="13" s="1"/>
  <c r="K578" i="13" a="1"/>
  <c r="K578" i="13" s="1"/>
  <c r="BQ577" i="13" a="1"/>
  <c r="BQ577" i="13" s="1"/>
  <c r="BP577" i="13" a="1"/>
  <c r="BP577" i="13" s="1"/>
  <c r="BO577" i="13" a="1"/>
  <c r="BO577" i="13" s="1"/>
  <c r="BN577" i="13" a="1"/>
  <c r="BN577" i="13" s="1"/>
  <c r="BM577" i="13" a="1"/>
  <c r="BM577" i="13" s="1"/>
  <c r="BL577" i="13" a="1"/>
  <c r="BL577" i="13" s="1"/>
  <c r="BK577" i="13" a="1"/>
  <c r="BK577" i="13" s="1"/>
  <c r="BJ577" i="13" a="1"/>
  <c r="BJ577" i="13" s="1"/>
  <c r="BI577" i="13" a="1"/>
  <c r="BI577" i="13" s="1"/>
  <c r="BH577" i="13" a="1"/>
  <c r="BH577" i="13" s="1"/>
  <c r="BG577" i="13" a="1"/>
  <c r="BG577" i="13" s="1"/>
  <c r="BF577" i="13" a="1"/>
  <c r="BF577" i="13" s="1"/>
  <c r="BE577" i="13" a="1"/>
  <c r="BE577" i="13" s="1"/>
  <c r="BD577" i="13" a="1"/>
  <c r="BD577" i="13" s="1"/>
  <c r="BC577" i="13" a="1"/>
  <c r="BC577" i="13" s="1"/>
  <c r="BB577" i="13" a="1"/>
  <c r="BB577" i="13" s="1"/>
  <c r="BA577" i="13" a="1"/>
  <c r="BA577" i="13" s="1"/>
  <c r="AZ577" i="13" a="1"/>
  <c r="AZ577" i="13" s="1"/>
  <c r="AY577" i="13" a="1"/>
  <c r="AY577" i="13" s="1"/>
  <c r="AX577" i="13" a="1"/>
  <c r="AX577" i="13" s="1"/>
  <c r="AW577" i="13" a="1"/>
  <c r="AW577" i="13" s="1"/>
  <c r="AV577" i="13" a="1"/>
  <c r="AV577" i="13" s="1"/>
  <c r="AU577" i="13" a="1"/>
  <c r="AU577" i="13" s="1"/>
  <c r="AT577" i="13" a="1"/>
  <c r="AT577" i="13" s="1"/>
  <c r="AS577" i="13" a="1"/>
  <c r="AS577" i="13" s="1"/>
  <c r="AR577" i="13" a="1"/>
  <c r="AR577" i="13" s="1"/>
  <c r="AQ577" i="13" a="1"/>
  <c r="AQ577" i="13" s="1"/>
  <c r="AP577" i="13" a="1"/>
  <c r="AP577" i="13" s="1"/>
  <c r="AO577" i="13" a="1"/>
  <c r="AO577" i="13" s="1"/>
  <c r="AN577" i="13" a="1"/>
  <c r="AN577" i="13" s="1"/>
  <c r="AM577" i="13" a="1"/>
  <c r="AM577" i="13" s="1"/>
  <c r="AL577" i="13" a="1"/>
  <c r="AL577" i="13" s="1"/>
  <c r="AK577" i="13" a="1"/>
  <c r="AK577" i="13" s="1"/>
  <c r="AJ577" i="13" a="1"/>
  <c r="AJ577" i="13" s="1"/>
  <c r="AI577" i="13" a="1"/>
  <c r="AI577" i="13" s="1"/>
  <c r="AH577" i="13" a="1"/>
  <c r="AH577" i="13" s="1"/>
  <c r="AG577" i="13" a="1"/>
  <c r="AG577" i="13" s="1"/>
  <c r="AF577" i="13" a="1"/>
  <c r="AF577" i="13" s="1"/>
  <c r="AE577" i="13" a="1"/>
  <c r="AE577" i="13" s="1"/>
  <c r="AD577" i="13" a="1"/>
  <c r="AD577" i="13" s="1"/>
  <c r="AC577" i="13" a="1"/>
  <c r="AC577" i="13" s="1"/>
  <c r="AB577" i="13" a="1"/>
  <c r="AB577" i="13" s="1"/>
  <c r="AA577" i="13" a="1"/>
  <c r="AA577" i="13" s="1"/>
  <c r="Z577" i="13" a="1"/>
  <c r="Z577" i="13" s="1"/>
  <c r="Y577" i="13" a="1"/>
  <c r="Y577" i="13" s="1"/>
  <c r="X577" i="13" a="1"/>
  <c r="X577" i="13" s="1"/>
  <c r="W577" i="13" a="1"/>
  <c r="W577" i="13" s="1"/>
  <c r="V577" i="13" a="1"/>
  <c r="V577" i="13" s="1"/>
  <c r="U577" i="13" a="1"/>
  <c r="U577" i="13" s="1"/>
  <c r="T577" i="13" a="1"/>
  <c r="T577" i="13" s="1"/>
  <c r="S577" i="13" a="1"/>
  <c r="S577" i="13" s="1"/>
  <c r="R577" i="13" a="1"/>
  <c r="R577" i="13" s="1"/>
  <c r="Q577" i="13" a="1"/>
  <c r="Q577" i="13" s="1"/>
  <c r="P577" i="13" a="1"/>
  <c r="P577" i="13" s="1"/>
  <c r="O577" i="13" a="1"/>
  <c r="O577" i="13" s="1"/>
  <c r="N577" i="13" a="1"/>
  <c r="N577" i="13" s="1"/>
  <c r="M577" i="13" a="1"/>
  <c r="M577" i="13" s="1"/>
  <c r="L577" i="13" a="1"/>
  <c r="L577" i="13" s="1"/>
  <c r="K577" i="13" a="1"/>
  <c r="K577" i="13" s="1"/>
  <c r="BQ576" i="13" a="1"/>
  <c r="BQ576" i="13" s="1"/>
  <c r="BP576" i="13" a="1"/>
  <c r="BP576" i="13" s="1"/>
  <c r="BO576" i="13" a="1"/>
  <c r="BO576" i="13" s="1"/>
  <c r="BN576" i="13" a="1"/>
  <c r="BN576" i="13" s="1"/>
  <c r="BM576" i="13" a="1"/>
  <c r="BM576" i="13" s="1"/>
  <c r="BL576" i="13" a="1"/>
  <c r="BL576" i="13" s="1"/>
  <c r="BK576" i="13" a="1"/>
  <c r="BK576" i="13" s="1"/>
  <c r="BJ576" i="13" a="1"/>
  <c r="BJ576" i="13" s="1"/>
  <c r="BI576" i="13" a="1"/>
  <c r="BI576" i="13" s="1"/>
  <c r="BH576" i="13" a="1"/>
  <c r="BH576" i="13" s="1"/>
  <c r="BG576" i="13" a="1"/>
  <c r="BG576" i="13" s="1"/>
  <c r="BF576" i="13" a="1"/>
  <c r="BF576" i="13" s="1"/>
  <c r="BE576" i="13" a="1"/>
  <c r="BE576" i="13" s="1"/>
  <c r="BD576" i="13" a="1"/>
  <c r="BD576" i="13" s="1"/>
  <c r="BC576" i="13" a="1"/>
  <c r="BC576" i="13" s="1"/>
  <c r="BB576" i="13" a="1"/>
  <c r="BB576" i="13" s="1"/>
  <c r="BA576" i="13" a="1"/>
  <c r="BA576" i="13" s="1"/>
  <c r="AZ576" i="13" a="1"/>
  <c r="AZ576" i="13" s="1"/>
  <c r="AY576" i="13" a="1"/>
  <c r="AY576" i="13" s="1"/>
  <c r="AX576" i="13" a="1"/>
  <c r="AX576" i="13" s="1"/>
  <c r="AW576" i="13" a="1"/>
  <c r="AW576" i="13" s="1"/>
  <c r="AV576" i="13" a="1"/>
  <c r="AV576" i="13" s="1"/>
  <c r="AU576" i="13" a="1"/>
  <c r="AU576" i="13" s="1"/>
  <c r="AT576" i="13" a="1"/>
  <c r="AT576" i="13" s="1"/>
  <c r="AS576" i="13" a="1"/>
  <c r="AS576" i="13" s="1"/>
  <c r="AR576" i="13" a="1"/>
  <c r="AR576" i="13" s="1"/>
  <c r="AQ576" i="13" a="1"/>
  <c r="AQ576" i="13" s="1"/>
  <c r="AP576" i="13" a="1"/>
  <c r="AP576" i="13" s="1"/>
  <c r="AO576" i="13" a="1"/>
  <c r="AO576" i="13" s="1"/>
  <c r="AN576" i="13" a="1"/>
  <c r="AN576" i="13" s="1"/>
  <c r="AM576" i="13" a="1"/>
  <c r="AM576" i="13" s="1"/>
  <c r="AL576" i="13" a="1"/>
  <c r="AL576" i="13" s="1"/>
  <c r="AK576" i="13" a="1"/>
  <c r="AK576" i="13" s="1"/>
  <c r="AJ576" i="13" a="1"/>
  <c r="AJ576" i="13" s="1"/>
  <c r="AI576" i="13" a="1"/>
  <c r="AI576" i="13" s="1"/>
  <c r="AH576" i="13" a="1"/>
  <c r="AH576" i="13" s="1"/>
  <c r="AG576" i="13" a="1"/>
  <c r="AG576" i="13" s="1"/>
  <c r="AF576" i="13" a="1"/>
  <c r="AF576" i="13" s="1"/>
  <c r="AE576" i="13" a="1"/>
  <c r="AE576" i="13" s="1"/>
  <c r="AD576" i="13" a="1"/>
  <c r="AD576" i="13" s="1"/>
  <c r="AC576" i="13" a="1"/>
  <c r="AC576" i="13" s="1"/>
  <c r="AB576" i="13" a="1"/>
  <c r="AB576" i="13" s="1"/>
  <c r="AA576" i="13" a="1"/>
  <c r="AA576" i="13" s="1"/>
  <c r="Z576" i="13" a="1"/>
  <c r="Z576" i="13" s="1"/>
  <c r="Y576" i="13" a="1"/>
  <c r="Y576" i="13" s="1"/>
  <c r="X576" i="13" a="1"/>
  <c r="X576" i="13" s="1"/>
  <c r="W576" i="13" a="1"/>
  <c r="W576" i="13" s="1"/>
  <c r="V576" i="13" a="1"/>
  <c r="V576" i="13" s="1"/>
  <c r="U576" i="13" a="1"/>
  <c r="U576" i="13" s="1"/>
  <c r="T576" i="13" a="1"/>
  <c r="T576" i="13" s="1"/>
  <c r="S576" i="13" a="1"/>
  <c r="S576" i="13" s="1"/>
  <c r="R576" i="13" a="1"/>
  <c r="R576" i="13" s="1"/>
  <c r="Q576" i="13" a="1"/>
  <c r="Q576" i="13" s="1"/>
  <c r="P576" i="13" a="1"/>
  <c r="P576" i="13" s="1"/>
  <c r="O576" i="13" a="1"/>
  <c r="O576" i="13" s="1"/>
  <c r="N576" i="13" a="1"/>
  <c r="N576" i="13" s="1"/>
  <c r="M576" i="13" a="1"/>
  <c r="M576" i="13" s="1"/>
  <c r="L576" i="13" a="1"/>
  <c r="L576" i="13" s="1"/>
  <c r="K576" i="13" a="1"/>
  <c r="K576" i="13" s="1"/>
  <c r="BQ575" i="13" a="1"/>
  <c r="BQ575" i="13" s="1"/>
  <c r="BP575" i="13" a="1"/>
  <c r="BP575" i="13" s="1"/>
  <c r="BO575" i="13" a="1"/>
  <c r="BO575" i="13" s="1"/>
  <c r="BN575" i="13" a="1"/>
  <c r="BN575" i="13" s="1"/>
  <c r="BM575" i="13" a="1"/>
  <c r="BM575" i="13" s="1"/>
  <c r="BL575" i="13" a="1"/>
  <c r="BL575" i="13" s="1"/>
  <c r="BK575" i="13" a="1"/>
  <c r="BK575" i="13" s="1"/>
  <c r="BJ575" i="13" a="1"/>
  <c r="BJ575" i="13" s="1"/>
  <c r="BI575" i="13" a="1"/>
  <c r="BI575" i="13" s="1"/>
  <c r="BH575" i="13" a="1"/>
  <c r="BH575" i="13" s="1"/>
  <c r="BG575" i="13" a="1"/>
  <c r="BG575" i="13" s="1"/>
  <c r="BF575" i="13" a="1"/>
  <c r="BF575" i="13" s="1"/>
  <c r="BE575" i="13" a="1"/>
  <c r="BE575" i="13" s="1"/>
  <c r="BD575" i="13" a="1"/>
  <c r="BD575" i="13" s="1"/>
  <c r="BC575" i="13" a="1"/>
  <c r="BC575" i="13" s="1"/>
  <c r="BB575" i="13" a="1"/>
  <c r="BB575" i="13" s="1"/>
  <c r="BA575" i="13" a="1"/>
  <c r="BA575" i="13" s="1"/>
  <c r="AZ575" i="13" a="1"/>
  <c r="AZ575" i="13" s="1"/>
  <c r="AY575" i="13" a="1"/>
  <c r="AY575" i="13" s="1"/>
  <c r="AX575" i="13" a="1"/>
  <c r="AX575" i="13" s="1"/>
  <c r="AW575" i="13" a="1"/>
  <c r="AW575" i="13" s="1"/>
  <c r="AV575" i="13" a="1"/>
  <c r="AV575" i="13" s="1"/>
  <c r="AU575" i="13" a="1"/>
  <c r="AU575" i="13" s="1"/>
  <c r="AT575" i="13" a="1"/>
  <c r="AT575" i="13" s="1"/>
  <c r="AS575" i="13" a="1"/>
  <c r="AS575" i="13" s="1"/>
  <c r="AR575" i="13" a="1"/>
  <c r="AR575" i="13" s="1"/>
  <c r="AQ575" i="13" a="1"/>
  <c r="AQ575" i="13" s="1"/>
  <c r="AP575" i="13" a="1"/>
  <c r="AP575" i="13" s="1"/>
  <c r="AO575" i="13" a="1"/>
  <c r="AO575" i="13" s="1"/>
  <c r="AN575" i="13" a="1"/>
  <c r="AN575" i="13" s="1"/>
  <c r="AM575" i="13" a="1"/>
  <c r="AM575" i="13" s="1"/>
  <c r="AL575" i="13" a="1"/>
  <c r="AL575" i="13" s="1"/>
  <c r="AK575" i="13" a="1"/>
  <c r="AK575" i="13" s="1"/>
  <c r="AJ575" i="13" a="1"/>
  <c r="AJ575" i="13" s="1"/>
  <c r="AI575" i="13" a="1"/>
  <c r="AI575" i="13" s="1"/>
  <c r="AH575" i="13" a="1"/>
  <c r="AH575" i="13" s="1"/>
  <c r="AG575" i="13" a="1"/>
  <c r="AG575" i="13" s="1"/>
  <c r="AF575" i="13" a="1"/>
  <c r="AF575" i="13" s="1"/>
  <c r="AE575" i="13" a="1"/>
  <c r="AE575" i="13" s="1"/>
  <c r="AD575" i="13" a="1"/>
  <c r="AD575" i="13" s="1"/>
  <c r="AC575" i="13" a="1"/>
  <c r="AC575" i="13" s="1"/>
  <c r="AB575" i="13" a="1"/>
  <c r="AB575" i="13" s="1"/>
  <c r="AA575" i="13" a="1"/>
  <c r="AA575" i="13" s="1"/>
  <c r="Z575" i="13" a="1"/>
  <c r="Z575" i="13" s="1"/>
  <c r="Y575" i="13" a="1"/>
  <c r="Y575" i="13" s="1"/>
  <c r="X575" i="13" a="1"/>
  <c r="X575" i="13" s="1"/>
  <c r="W575" i="13" a="1"/>
  <c r="W575" i="13" s="1"/>
  <c r="V575" i="13" a="1"/>
  <c r="V575" i="13" s="1"/>
  <c r="U575" i="13" a="1"/>
  <c r="U575" i="13" s="1"/>
  <c r="T575" i="13" a="1"/>
  <c r="T575" i="13" s="1"/>
  <c r="S575" i="13" a="1"/>
  <c r="S575" i="13" s="1"/>
  <c r="R575" i="13" a="1"/>
  <c r="R575" i="13" s="1"/>
  <c r="Q575" i="13" a="1"/>
  <c r="Q575" i="13" s="1"/>
  <c r="P575" i="13" a="1"/>
  <c r="P575" i="13" s="1"/>
  <c r="O575" i="13" a="1"/>
  <c r="O575" i="13" s="1"/>
  <c r="N575" i="13" a="1"/>
  <c r="N575" i="13" s="1"/>
  <c r="M575" i="13" a="1"/>
  <c r="M575" i="13" s="1"/>
  <c r="L575" i="13" a="1"/>
  <c r="L575" i="13" s="1"/>
  <c r="K575" i="13" a="1"/>
  <c r="K575" i="13" s="1"/>
  <c r="BQ574" i="13" a="1"/>
  <c r="BQ574" i="13" s="1"/>
  <c r="BP574" i="13" a="1"/>
  <c r="BP574" i="13" s="1"/>
  <c r="BO574" i="13" a="1"/>
  <c r="BO574" i="13" s="1"/>
  <c r="BN574" i="13" a="1"/>
  <c r="BN574" i="13" s="1"/>
  <c r="BM574" i="13" a="1"/>
  <c r="BM574" i="13" s="1"/>
  <c r="BL574" i="13" a="1"/>
  <c r="BL574" i="13" s="1"/>
  <c r="BK574" i="13" a="1"/>
  <c r="BK574" i="13" s="1"/>
  <c r="BJ574" i="13" a="1"/>
  <c r="BJ574" i="13" s="1"/>
  <c r="BI574" i="13" a="1"/>
  <c r="BI574" i="13" s="1"/>
  <c r="BH574" i="13" a="1"/>
  <c r="BH574" i="13" s="1"/>
  <c r="BG574" i="13" a="1"/>
  <c r="BG574" i="13" s="1"/>
  <c r="BF574" i="13" a="1"/>
  <c r="BF574" i="13" s="1"/>
  <c r="BE574" i="13" a="1"/>
  <c r="BE574" i="13" s="1"/>
  <c r="BD574" i="13" a="1"/>
  <c r="BD574" i="13" s="1"/>
  <c r="BC574" i="13" a="1"/>
  <c r="BC574" i="13" s="1"/>
  <c r="BB574" i="13" a="1"/>
  <c r="BB574" i="13" s="1"/>
  <c r="BA574" i="13" a="1"/>
  <c r="BA574" i="13" s="1"/>
  <c r="AZ574" i="13" a="1"/>
  <c r="AZ574" i="13" s="1"/>
  <c r="AY574" i="13" a="1"/>
  <c r="AY574" i="13" s="1"/>
  <c r="AX574" i="13" a="1"/>
  <c r="AX574" i="13" s="1"/>
  <c r="AW574" i="13" a="1"/>
  <c r="AW574" i="13" s="1"/>
  <c r="AV574" i="13" a="1"/>
  <c r="AV574" i="13" s="1"/>
  <c r="AU574" i="13" a="1"/>
  <c r="AU574" i="13" s="1"/>
  <c r="AT574" i="13" a="1"/>
  <c r="AT574" i="13" s="1"/>
  <c r="AS574" i="13" a="1"/>
  <c r="AS574" i="13" s="1"/>
  <c r="AR574" i="13" a="1"/>
  <c r="AR574" i="13" s="1"/>
  <c r="AQ574" i="13" a="1"/>
  <c r="AQ574" i="13" s="1"/>
  <c r="AP574" i="13" a="1"/>
  <c r="AP574" i="13" s="1"/>
  <c r="AO574" i="13" a="1"/>
  <c r="AO574" i="13" s="1"/>
  <c r="AN574" i="13" a="1"/>
  <c r="AN574" i="13" s="1"/>
  <c r="AM574" i="13" a="1"/>
  <c r="AM574" i="13" s="1"/>
  <c r="AL574" i="13" a="1"/>
  <c r="AL574" i="13" s="1"/>
  <c r="AK574" i="13" a="1"/>
  <c r="AK574" i="13" s="1"/>
  <c r="AJ574" i="13" a="1"/>
  <c r="AJ574" i="13" s="1"/>
  <c r="AI574" i="13" a="1"/>
  <c r="AI574" i="13" s="1"/>
  <c r="AH574" i="13" a="1"/>
  <c r="AH574" i="13" s="1"/>
  <c r="AG574" i="13" a="1"/>
  <c r="AG574" i="13" s="1"/>
  <c r="AF574" i="13" a="1"/>
  <c r="AF574" i="13" s="1"/>
  <c r="AE574" i="13" a="1"/>
  <c r="AE574" i="13" s="1"/>
  <c r="AD574" i="13" a="1"/>
  <c r="AD574" i="13" s="1"/>
  <c r="AC574" i="13" a="1"/>
  <c r="AC574" i="13" s="1"/>
  <c r="AB574" i="13" a="1"/>
  <c r="AB574" i="13" s="1"/>
  <c r="AA574" i="13" a="1"/>
  <c r="AA574" i="13" s="1"/>
  <c r="Z574" i="13" a="1"/>
  <c r="Z574" i="13" s="1"/>
  <c r="Y574" i="13" a="1"/>
  <c r="Y574" i="13" s="1"/>
  <c r="X574" i="13" a="1"/>
  <c r="X574" i="13" s="1"/>
  <c r="W574" i="13" a="1"/>
  <c r="W574" i="13" s="1"/>
  <c r="V574" i="13" a="1"/>
  <c r="V574" i="13" s="1"/>
  <c r="U574" i="13" a="1"/>
  <c r="U574" i="13" s="1"/>
  <c r="T574" i="13" a="1"/>
  <c r="T574" i="13" s="1"/>
  <c r="S574" i="13" a="1"/>
  <c r="S574" i="13" s="1"/>
  <c r="R574" i="13" a="1"/>
  <c r="R574" i="13" s="1"/>
  <c r="Q574" i="13" a="1"/>
  <c r="Q574" i="13" s="1"/>
  <c r="P574" i="13" a="1"/>
  <c r="P574" i="13" s="1"/>
  <c r="O574" i="13" a="1"/>
  <c r="O574" i="13" s="1"/>
  <c r="N574" i="13" a="1"/>
  <c r="N574" i="13" s="1"/>
  <c r="M574" i="13" a="1"/>
  <c r="M574" i="13" s="1"/>
  <c r="L574" i="13" a="1"/>
  <c r="L574" i="13" s="1"/>
  <c r="K574" i="13" a="1"/>
  <c r="K574" i="13" s="1"/>
  <c r="BQ573" i="13" a="1"/>
  <c r="BQ573" i="13" s="1"/>
  <c r="BP573" i="13" a="1"/>
  <c r="BP573" i="13" s="1"/>
  <c r="BO573" i="13" a="1"/>
  <c r="BO573" i="13" s="1"/>
  <c r="BN573" i="13" a="1"/>
  <c r="BN573" i="13" s="1"/>
  <c r="BM573" i="13" a="1"/>
  <c r="BM573" i="13" s="1"/>
  <c r="BL573" i="13" a="1"/>
  <c r="BL573" i="13" s="1"/>
  <c r="BK573" i="13" a="1"/>
  <c r="BK573" i="13" s="1"/>
  <c r="BJ573" i="13" a="1"/>
  <c r="BJ573" i="13" s="1"/>
  <c r="BI573" i="13" a="1"/>
  <c r="BI573" i="13" s="1"/>
  <c r="BH573" i="13" a="1"/>
  <c r="BH573" i="13" s="1"/>
  <c r="BG573" i="13" a="1"/>
  <c r="BG573" i="13" s="1"/>
  <c r="BF573" i="13" a="1"/>
  <c r="BF573" i="13" s="1"/>
  <c r="BE573" i="13" a="1"/>
  <c r="BE573" i="13" s="1"/>
  <c r="BD573" i="13" a="1"/>
  <c r="BD573" i="13" s="1"/>
  <c r="BC573" i="13" a="1"/>
  <c r="BC573" i="13" s="1"/>
  <c r="BB573" i="13" a="1"/>
  <c r="BB573" i="13" s="1"/>
  <c r="BA573" i="13" a="1"/>
  <c r="BA573" i="13" s="1"/>
  <c r="AZ573" i="13" a="1"/>
  <c r="AZ573" i="13" s="1"/>
  <c r="AY573" i="13" a="1"/>
  <c r="AY573" i="13" s="1"/>
  <c r="AX573" i="13" a="1"/>
  <c r="AX573" i="13" s="1"/>
  <c r="AW573" i="13" a="1"/>
  <c r="AW573" i="13" s="1"/>
  <c r="AV573" i="13" a="1"/>
  <c r="AV573" i="13" s="1"/>
  <c r="AU573" i="13" a="1"/>
  <c r="AU573" i="13" s="1"/>
  <c r="AT573" i="13" a="1"/>
  <c r="AT573" i="13" s="1"/>
  <c r="AS573" i="13" a="1"/>
  <c r="AS573" i="13" s="1"/>
  <c r="AR573" i="13" a="1"/>
  <c r="AR573" i="13" s="1"/>
  <c r="AQ573" i="13" a="1"/>
  <c r="AQ573" i="13" s="1"/>
  <c r="AP573" i="13" a="1"/>
  <c r="AP573" i="13" s="1"/>
  <c r="AO573" i="13" a="1"/>
  <c r="AO573" i="13" s="1"/>
  <c r="AN573" i="13" a="1"/>
  <c r="AN573" i="13" s="1"/>
  <c r="AM573" i="13" a="1"/>
  <c r="AM573" i="13" s="1"/>
  <c r="AL573" i="13" a="1"/>
  <c r="AL573" i="13" s="1"/>
  <c r="AK573" i="13" a="1"/>
  <c r="AK573" i="13" s="1"/>
  <c r="AJ573" i="13" a="1"/>
  <c r="AJ573" i="13" s="1"/>
  <c r="AI573" i="13" a="1"/>
  <c r="AI573" i="13" s="1"/>
  <c r="AH573" i="13" a="1"/>
  <c r="AH573" i="13" s="1"/>
  <c r="AG573" i="13" a="1"/>
  <c r="AG573" i="13" s="1"/>
  <c r="AF573" i="13" a="1"/>
  <c r="AF573" i="13" s="1"/>
  <c r="AE573" i="13" a="1"/>
  <c r="AE573" i="13" s="1"/>
  <c r="AD573" i="13" a="1"/>
  <c r="AD573" i="13" s="1"/>
  <c r="AC573" i="13" a="1"/>
  <c r="AC573" i="13" s="1"/>
  <c r="AB573" i="13" a="1"/>
  <c r="AB573" i="13" s="1"/>
  <c r="AA573" i="13" a="1"/>
  <c r="AA573" i="13" s="1"/>
  <c r="Z573" i="13" a="1"/>
  <c r="Z573" i="13" s="1"/>
  <c r="Y573" i="13" a="1"/>
  <c r="Y573" i="13" s="1"/>
  <c r="X573" i="13" a="1"/>
  <c r="X573" i="13" s="1"/>
  <c r="W573" i="13" a="1"/>
  <c r="W573" i="13" s="1"/>
  <c r="V573" i="13" a="1"/>
  <c r="V573" i="13" s="1"/>
  <c r="U573" i="13" a="1"/>
  <c r="U573" i="13" s="1"/>
  <c r="T573" i="13" a="1"/>
  <c r="T573" i="13" s="1"/>
  <c r="S573" i="13" a="1"/>
  <c r="S573" i="13" s="1"/>
  <c r="R573" i="13" a="1"/>
  <c r="R573" i="13" s="1"/>
  <c r="Q573" i="13" a="1"/>
  <c r="Q573" i="13" s="1"/>
  <c r="P573" i="13" a="1"/>
  <c r="P573" i="13" s="1"/>
  <c r="O573" i="13" a="1"/>
  <c r="O573" i="13" s="1"/>
  <c r="N573" i="13" a="1"/>
  <c r="N573" i="13" s="1"/>
  <c r="M573" i="13" a="1"/>
  <c r="M573" i="13" s="1"/>
  <c r="L573" i="13" a="1"/>
  <c r="L573" i="13" s="1"/>
  <c r="K573" i="13" a="1"/>
  <c r="K573" i="13" s="1"/>
  <c r="BQ572" i="13" a="1"/>
  <c r="BQ572" i="13" s="1"/>
  <c r="BP572" i="13" a="1"/>
  <c r="BP572" i="13" s="1"/>
  <c r="BO572" i="13" a="1"/>
  <c r="BO572" i="13" s="1"/>
  <c r="BN572" i="13" a="1"/>
  <c r="BN572" i="13" s="1"/>
  <c r="BM572" i="13" a="1"/>
  <c r="BM572" i="13" s="1"/>
  <c r="BL572" i="13" a="1"/>
  <c r="BL572" i="13" s="1"/>
  <c r="BK572" i="13" a="1"/>
  <c r="BK572" i="13" s="1"/>
  <c r="BJ572" i="13" a="1"/>
  <c r="BJ572" i="13" s="1"/>
  <c r="BI572" i="13" a="1"/>
  <c r="BI572" i="13" s="1"/>
  <c r="BH572" i="13" a="1"/>
  <c r="BH572" i="13" s="1"/>
  <c r="BG572" i="13" a="1"/>
  <c r="BG572" i="13" s="1"/>
  <c r="BF572" i="13" a="1"/>
  <c r="BF572" i="13" s="1"/>
  <c r="BE572" i="13" a="1"/>
  <c r="BE572" i="13" s="1"/>
  <c r="BD572" i="13" a="1"/>
  <c r="BD572" i="13" s="1"/>
  <c r="BC572" i="13" a="1"/>
  <c r="BC572" i="13" s="1"/>
  <c r="BB572" i="13" a="1"/>
  <c r="BB572" i="13" s="1"/>
  <c r="BA572" i="13" a="1"/>
  <c r="BA572" i="13" s="1"/>
  <c r="AZ572" i="13" a="1"/>
  <c r="AZ572" i="13" s="1"/>
  <c r="AY572" i="13" a="1"/>
  <c r="AY572" i="13" s="1"/>
  <c r="AX572" i="13" a="1"/>
  <c r="AX572" i="13" s="1"/>
  <c r="AW572" i="13" a="1"/>
  <c r="AW572" i="13" s="1"/>
  <c r="AV572" i="13" a="1"/>
  <c r="AV572" i="13" s="1"/>
  <c r="AU572" i="13" a="1"/>
  <c r="AU572" i="13" s="1"/>
  <c r="AT572" i="13" a="1"/>
  <c r="AT572" i="13" s="1"/>
  <c r="AS572" i="13" a="1"/>
  <c r="AS572" i="13" s="1"/>
  <c r="AR572" i="13" a="1"/>
  <c r="AR572" i="13" s="1"/>
  <c r="AQ572" i="13" a="1"/>
  <c r="AQ572" i="13" s="1"/>
  <c r="AP572" i="13" a="1"/>
  <c r="AP572" i="13" s="1"/>
  <c r="AO572" i="13" a="1"/>
  <c r="AO572" i="13" s="1"/>
  <c r="AN572" i="13" a="1"/>
  <c r="AN572" i="13" s="1"/>
  <c r="AM572" i="13" a="1"/>
  <c r="AM572" i="13" s="1"/>
  <c r="AL572" i="13" a="1"/>
  <c r="AL572" i="13" s="1"/>
  <c r="AK572" i="13" a="1"/>
  <c r="AK572" i="13" s="1"/>
  <c r="AJ572" i="13" a="1"/>
  <c r="AJ572" i="13" s="1"/>
  <c r="AI572" i="13" a="1"/>
  <c r="AI572" i="13" s="1"/>
  <c r="AH572" i="13" a="1"/>
  <c r="AH572" i="13" s="1"/>
  <c r="AG572" i="13" a="1"/>
  <c r="AG572" i="13" s="1"/>
  <c r="AF572" i="13" a="1"/>
  <c r="AF572" i="13" s="1"/>
  <c r="AE572" i="13" a="1"/>
  <c r="AE572" i="13" s="1"/>
  <c r="AD572" i="13" a="1"/>
  <c r="AD572" i="13" s="1"/>
  <c r="AC572" i="13" a="1"/>
  <c r="AC572" i="13" s="1"/>
  <c r="AB572" i="13" a="1"/>
  <c r="AB572" i="13" s="1"/>
  <c r="AA572" i="13" a="1"/>
  <c r="AA572" i="13" s="1"/>
  <c r="Z572" i="13" a="1"/>
  <c r="Z572" i="13" s="1"/>
  <c r="Y572" i="13" a="1"/>
  <c r="Y572" i="13" s="1"/>
  <c r="X572" i="13" a="1"/>
  <c r="X572" i="13" s="1"/>
  <c r="W572" i="13" a="1"/>
  <c r="W572" i="13" s="1"/>
  <c r="V572" i="13" a="1"/>
  <c r="V572" i="13" s="1"/>
  <c r="U572" i="13" a="1"/>
  <c r="U572" i="13" s="1"/>
  <c r="T572" i="13" a="1"/>
  <c r="T572" i="13" s="1"/>
  <c r="S572" i="13" a="1"/>
  <c r="S572" i="13" s="1"/>
  <c r="R572" i="13" a="1"/>
  <c r="R572" i="13" s="1"/>
  <c r="Q572" i="13" a="1"/>
  <c r="Q572" i="13" s="1"/>
  <c r="P572" i="13" a="1"/>
  <c r="P572" i="13" s="1"/>
  <c r="O572" i="13" a="1"/>
  <c r="O572" i="13" s="1"/>
  <c r="N572" i="13" a="1"/>
  <c r="N572" i="13" s="1"/>
  <c r="M572" i="13" a="1"/>
  <c r="M572" i="13" s="1"/>
  <c r="L572" i="13" a="1"/>
  <c r="L572" i="13" s="1"/>
  <c r="K572" i="13" a="1"/>
  <c r="K572" i="13" s="1"/>
  <c r="BQ571" i="13" a="1"/>
  <c r="BQ571" i="13" s="1"/>
  <c r="BP571" i="13" a="1"/>
  <c r="BP571" i="13" s="1"/>
  <c r="BO571" i="13" a="1"/>
  <c r="BO571" i="13" s="1"/>
  <c r="BN571" i="13" a="1"/>
  <c r="BN571" i="13" s="1"/>
  <c r="BM571" i="13" a="1"/>
  <c r="BM571" i="13" s="1"/>
  <c r="BL571" i="13" a="1"/>
  <c r="BL571" i="13" s="1"/>
  <c r="BK571" i="13" a="1"/>
  <c r="BK571" i="13" s="1"/>
  <c r="BJ571" i="13" a="1"/>
  <c r="BJ571" i="13" s="1"/>
  <c r="BI571" i="13" a="1"/>
  <c r="BI571" i="13" s="1"/>
  <c r="BH571" i="13" a="1"/>
  <c r="BH571" i="13" s="1"/>
  <c r="BG571" i="13" a="1"/>
  <c r="BG571" i="13" s="1"/>
  <c r="BF571" i="13" a="1"/>
  <c r="BF571" i="13" s="1"/>
  <c r="BE571" i="13" a="1"/>
  <c r="BE571" i="13" s="1"/>
  <c r="BD571" i="13" a="1"/>
  <c r="BD571" i="13" s="1"/>
  <c r="BC571" i="13" a="1"/>
  <c r="BC571" i="13" s="1"/>
  <c r="BB571" i="13" a="1"/>
  <c r="BB571" i="13" s="1"/>
  <c r="BA571" i="13" a="1"/>
  <c r="BA571" i="13" s="1"/>
  <c r="AZ571" i="13" a="1"/>
  <c r="AZ571" i="13" s="1"/>
  <c r="AY571" i="13" a="1"/>
  <c r="AY571" i="13" s="1"/>
  <c r="AX571" i="13" a="1"/>
  <c r="AX571" i="13" s="1"/>
  <c r="AW571" i="13" a="1"/>
  <c r="AW571" i="13" s="1"/>
  <c r="AV571" i="13" a="1"/>
  <c r="AV571" i="13" s="1"/>
  <c r="AU571" i="13" a="1"/>
  <c r="AU571" i="13" s="1"/>
  <c r="AT571" i="13" a="1"/>
  <c r="AT571" i="13" s="1"/>
  <c r="AS571" i="13" a="1"/>
  <c r="AS571" i="13" s="1"/>
  <c r="AR571" i="13" a="1"/>
  <c r="AR571" i="13" s="1"/>
  <c r="AQ571" i="13" a="1"/>
  <c r="AQ571" i="13" s="1"/>
  <c r="AP571" i="13" a="1"/>
  <c r="AP571" i="13" s="1"/>
  <c r="AO571" i="13" a="1"/>
  <c r="AO571" i="13" s="1"/>
  <c r="AN571" i="13" a="1"/>
  <c r="AN571" i="13" s="1"/>
  <c r="AM571" i="13" a="1"/>
  <c r="AM571" i="13" s="1"/>
  <c r="AL571" i="13" a="1"/>
  <c r="AL571" i="13" s="1"/>
  <c r="AK571" i="13" a="1"/>
  <c r="AK571" i="13" s="1"/>
  <c r="AJ571" i="13" a="1"/>
  <c r="AJ571" i="13" s="1"/>
  <c r="AI571" i="13" a="1"/>
  <c r="AI571" i="13" s="1"/>
  <c r="AH571" i="13" a="1"/>
  <c r="AH571" i="13" s="1"/>
  <c r="AG571" i="13" a="1"/>
  <c r="AG571" i="13" s="1"/>
  <c r="AF571" i="13" a="1"/>
  <c r="AF571" i="13" s="1"/>
  <c r="AE571" i="13" a="1"/>
  <c r="AE571" i="13" s="1"/>
  <c r="AD571" i="13" a="1"/>
  <c r="AD571" i="13" s="1"/>
  <c r="AC571" i="13" a="1"/>
  <c r="AC571" i="13" s="1"/>
  <c r="AB571" i="13" a="1"/>
  <c r="AB571" i="13" s="1"/>
  <c r="AA571" i="13" a="1"/>
  <c r="AA571" i="13" s="1"/>
  <c r="Z571" i="13" a="1"/>
  <c r="Z571" i="13" s="1"/>
  <c r="Y571" i="13" a="1"/>
  <c r="Y571" i="13" s="1"/>
  <c r="X571" i="13" a="1"/>
  <c r="X571" i="13" s="1"/>
  <c r="W571" i="13" a="1"/>
  <c r="W571" i="13" s="1"/>
  <c r="V571" i="13" a="1"/>
  <c r="V571" i="13" s="1"/>
  <c r="U571" i="13" a="1"/>
  <c r="U571" i="13" s="1"/>
  <c r="T571" i="13" a="1"/>
  <c r="T571" i="13" s="1"/>
  <c r="S571" i="13" a="1"/>
  <c r="S571" i="13" s="1"/>
  <c r="R571" i="13" a="1"/>
  <c r="R571" i="13" s="1"/>
  <c r="Q571" i="13" a="1"/>
  <c r="Q571" i="13" s="1"/>
  <c r="P571" i="13" a="1"/>
  <c r="P571" i="13" s="1"/>
  <c r="O571" i="13" a="1"/>
  <c r="O571" i="13" s="1"/>
  <c r="N571" i="13" a="1"/>
  <c r="N571" i="13" s="1"/>
  <c r="M571" i="13" a="1"/>
  <c r="M571" i="13" s="1"/>
  <c r="L571" i="13" a="1"/>
  <c r="L571" i="13" s="1"/>
  <c r="K571" i="13" a="1"/>
  <c r="K571" i="13" s="1"/>
  <c r="BQ570" i="13" a="1"/>
  <c r="BQ570" i="13" s="1"/>
  <c r="BP570" i="13" a="1"/>
  <c r="BP570" i="13" s="1"/>
  <c r="BO570" i="13" a="1"/>
  <c r="BO570" i="13" s="1"/>
  <c r="BN570" i="13" a="1"/>
  <c r="BN570" i="13" s="1"/>
  <c r="BM570" i="13" a="1"/>
  <c r="BM570" i="13" s="1"/>
  <c r="BL570" i="13" a="1"/>
  <c r="BL570" i="13" s="1"/>
  <c r="BK570" i="13" a="1"/>
  <c r="BK570" i="13" s="1"/>
  <c r="BJ570" i="13" a="1"/>
  <c r="BJ570" i="13" s="1"/>
  <c r="BI570" i="13" a="1"/>
  <c r="BI570" i="13" s="1"/>
  <c r="BH570" i="13" a="1"/>
  <c r="BH570" i="13" s="1"/>
  <c r="BG570" i="13" a="1"/>
  <c r="BG570" i="13" s="1"/>
  <c r="BF570" i="13" a="1"/>
  <c r="BF570" i="13" s="1"/>
  <c r="BE570" i="13" a="1"/>
  <c r="BE570" i="13" s="1"/>
  <c r="BD570" i="13" a="1"/>
  <c r="BD570" i="13" s="1"/>
  <c r="BC570" i="13" a="1"/>
  <c r="BC570" i="13" s="1"/>
  <c r="BB570" i="13" a="1"/>
  <c r="BB570" i="13" s="1"/>
  <c r="BA570" i="13" a="1"/>
  <c r="BA570" i="13" s="1"/>
  <c r="AZ570" i="13" a="1"/>
  <c r="AZ570" i="13" s="1"/>
  <c r="AY570" i="13" a="1"/>
  <c r="AY570" i="13" s="1"/>
  <c r="AX570" i="13" a="1"/>
  <c r="AX570" i="13" s="1"/>
  <c r="AW570" i="13" a="1"/>
  <c r="AW570" i="13" s="1"/>
  <c r="AV570" i="13" a="1"/>
  <c r="AV570" i="13" s="1"/>
  <c r="AU570" i="13" a="1"/>
  <c r="AU570" i="13" s="1"/>
  <c r="AT570" i="13" a="1"/>
  <c r="AT570" i="13" s="1"/>
  <c r="AS570" i="13" a="1"/>
  <c r="AS570" i="13" s="1"/>
  <c r="AR570" i="13" a="1"/>
  <c r="AR570" i="13" s="1"/>
  <c r="AQ570" i="13" a="1"/>
  <c r="AQ570" i="13" s="1"/>
  <c r="AP570" i="13" a="1"/>
  <c r="AP570" i="13" s="1"/>
  <c r="AO570" i="13" a="1"/>
  <c r="AO570" i="13" s="1"/>
  <c r="AN570" i="13" a="1"/>
  <c r="AN570" i="13" s="1"/>
  <c r="AM570" i="13" a="1"/>
  <c r="AM570" i="13" s="1"/>
  <c r="AL570" i="13" a="1"/>
  <c r="AL570" i="13" s="1"/>
  <c r="AK570" i="13" a="1"/>
  <c r="AK570" i="13" s="1"/>
  <c r="AJ570" i="13" a="1"/>
  <c r="AJ570" i="13" s="1"/>
  <c r="AI570" i="13" a="1"/>
  <c r="AI570" i="13" s="1"/>
  <c r="AH570" i="13" a="1"/>
  <c r="AH570" i="13" s="1"/>
  <c r="AG570" i="13" a="1"/>
  <c r="AG570" i="13" s="1"/>
  <c r="AF570" i="13" a="1"/>
  <c r="AF570" i="13" s="1"/>
  <c r="AE570" i="13" a="1"/>
  <c r="AE570" i="13" s="1"/>
  <c r="AD570" i="13" a="1"/>
  <c r="AD570" i="13" s="1"/>
  <c r="AC570" i="13" a="1"/>
  <c r="AC570" i="13" s="1"/>
  <c r="AB570" i="13" a="1"/>
  <c r="AB570" i="13" s="1"/>
  <c r="AA570" i="13" a="1"/>
  <c r="AA570" i="13" s="1"/>
  <c r="Z570" i="13" a="1"/>
  <c r="Z570" i="13" s="1"/>
  <c r="Y570" i="13" a="1"/>
  <c r="Y570" i="13" s="1"/>
  <c r="X570" i="13" a="1"/>
  <c r="X570" i="13" s="1"/>
  <c r="W570" i="13" a="1"/>
  <c r="W570" i="13" s="1"/>
  <c r="V570" i="13" a="1"/>
  <c r="V570" i="13" s="1"/>
  <c r="U570" i="13" a="1"/>
  <c r="U570" i="13" s="1"/>
  <c r="T570" i="13" a="1"/>
  <c r="T570" i="13" s="1"/>
  <c r="S570" i="13" a="1"/>
  <c r="S570" i="13" s="1"/>
  <c r="R570" i="13" a="1"/>
  <c r="R570" i="13" s="1"/>
  <c r="Q570" i="13" a="1"/>
  <c r="Q570" i="13" s="1"/>
  <c r="P570" i="13" a="1"/>
  <c r="P570" i="13" s="1"/>
  <c r="O570" i="13" a="1"/>
  <c r="O570" i="13" s="1"/>
  <c r="N570" i="13" a="1"/>
  <c r="N570" i="13" s="1"/>
  <c r="M570" i="13" a="1"/>
  <c r="M570" i="13" s="1"/>
  <c r="L570" i="13" a="1"/>
  <c r="L570" i="13" s="1"/>
  <c r="K570" i="13" a="1"/>
  <c r="K570" i="13" s="1"/>
  <c r="BQ569" i="13" a="1"/>
  <c r="BQ569" i="13" s="1"/>
  <c r="BP569" i="13" a="1"/>
  <c r="BP569" i="13" s="1"/>
  <c r="BO569" i="13" a="1"/>
  <c r="BO569" i="13" s="1"/>
  <c r="BN569" i="13" a="1"/>
  <c r="BN569" i="13" s="1"/>
  <c r="BM569" i="13" a="1"/>
  <c r="BM569" i="13" s="1"/>
  <c r="BL569" i="13" a="1"/>
  <c r="BL569" i="13" s="1"/>
  <c r="BK569" i="13" a="1"/>
  <c r="BK569" i="13" s="1"/>
  <c r="BJ569" i="13" a="1"/>
  <c r="BJ569" i="13" s="1"/>
  <c r="BI569" i="13" a="1"/>
  <c r="BI569" i="13" s="1"/>
  <c r="BH569" i="13" a="1"/>
  <c r="BH569" i="13" s="1"/>
  <c r="BG569" i="13" a="1"/>
  <c r="BG569" i="13" s="1"/>
  <c r="BF569" i="13" a="1"/>
  <c r="BF569" i="13" s="1"/>
  <c r="BE569" i="13" a="1"/>
  <c r="BE569" i="13" s="1"/>
  <c r="BD569" i="13" a="1"/>
  <c r="BD569" i="13" s="1"/>
  <c r="BC569" i="13" a="1"/>
  <c r="BC569" i="13" s="1"/>
  <c r="BB569" i="13" a="1"/>
  <c r="BB569" i="13" s="1"/>
  <c r="BA569" i="13" a="1"/>
  <c r="BA569" i="13" s="1"/>
  <c r="AZ569" i="13" a="1"/>
  <c r="AZ569" i="13" s="1"/>
  <c r="AY569" i="13" a="1"/>
  <c r="AY569" i="13" s="1"/>
  <c r="AX569" i="13" a="1"/>
  <c r="AX569" i="13" s="1"/>
  <c r="AW569" i="13" a="1"/>
  <c r="AW569" i="13" s="1"/>
  <c r="AV569" i="13" a="1"/>
  <c r="AV569" i="13" s="1"/>
  <c r="AU569" i="13" a="1"/>
  <c r="AU569" i="13" s="1"/>
  <c r="AT569" i="13" a="1"/>
  <c r="AT569" i="13" s="1"/>
  <c r="AS569" i="13" a="1"/>
  <c r="AS569" i="13" s="1"/>
  <c r="AR569" i="13" a="1"/>
  <c r="AR569" i="13" s="1"/>
  <c r="AQ569" i="13" a="1"/>
  <c r="AQ569" i="13" s="1"/>
  <c r="AP569" i="13" a="1"/>
  <c r="AP569" i="13" s="1"/>
  <c r="AO569" i="13" a="1"/>
  <c r="AO569" i="13" s="1"/>
  <c r="AN569" i="13" a="1"/>
  <c r="AN569" i="13" s="1"/>
  <c r="AM569" i="13" a="1"/>
  <c r="AM569" i="13" s="1"/>
  <c r="AL569" i="13" a="1"/>
  <c r="AL569" i="13" s="1"/>
  <c r="AK569" i="13" a="1"/>
  <c r="AK569" i="13" s="1"/>
  <c r="AJ569" i="13" a="1"/>
  <c r="AJ569" i="13" s="1"/>
  <c r="AI569" i="13" a="1"/>
  <c r="AI569" i="13" s="1"/>
  <c r="AH569" i="13" a="1"/>
  <c r="AH569" i="13" s="1"/>
  <c r="AG569" i="13" a="1"/>
  <c r="AG569" i="13" s="1"/>
  <c r="AF569" i="13" a="1"/>
  <c r="AF569" i="13" s="1"/>
  <c r="AE569" i="13" a="1"/>
  <c r="AE569" i="13" s="1"/>
  <c r="AD569" i="13" a="1"/>
  <c r="AD569" i="13" s="1"/>
  <c r="AC569" i="13" a="1"/>
  <c r="AC569" i="13" s="1"/>
  <c r="AB569" i="13" a="1"/>
  <c r="AB569" i="13" s="1"/>
  <c r="AA569" i="13" a="1"/>
  <c r="AA569" i="13" s="1"/>
  <c r="Z569" i="13" a="1"/>
  <c r="Z569" i="13" s="1"/>
  <c r="Y569" i="13" a="1"/>
  <c r="Y569" i="13" s="1"/>
  <c r="X569" i="13" a="1"/>
  <c r="X569" i="13" s="1"/>
  <c r="W569" i="13" a="1"/>
  <c r="W569" i="13" s="1"/>
  <c r="V569" i="13" a="1"/>
  <c r="V569" i="13" s="1"/>
  <c r="U569" i="13" a="1"/>
  <c r="U569" i="13" s="1"/>
  <c r="T569" i="13" a="1"/>
  <c r="T569" i="13" s="1"/>
  <c r="S569" i="13" a="1"/>
  <c r="S569" i="13" s="1"/>
  <c r="R569" i="13" a="1"/>
  <c r="R569" i="13" s="1"/>
  <c r="Q569" i="13" a="1"/>
  <c r="Q569" i="13" s="1"/>
  <c r="P569" i="13" a="1"/>
  <c r="P569" i="13" s="1"/>
  <c r="O569" i="13" a="1"/>
  <c r="O569" i="13" s="1"/>
  <c r="N569" i="13" a="1"/>
  <c r="N569" i="13" s="1"/>
  <c r="M569" i="13" a="1"/>
  <c r="M569" i="13" s="1"/>
  <c r="L569" i="13" a="1"/>
  <c r="L569" i="13" s="1"/>
  <c r="K569" i="13" a="1"/>
  <c r="K569" i="13" s="1"/>
  <c r="BQ568" i="13" a="1"/>
  <c r="BQ568" i="13" s="1"/>
  <c r="BP568" i="13" a="1"/>
  <c r="BP568" i="13" s="1"/>
  <c r="BO568" i="13" a="1"/>
  <c r="BO568" i="13" s="1"/>
  <c r="BN568" i="13" a="1"/>
  <c r="BN568" i="13" s="1"/>
  <c r="BM568" i="13" a="1"/>
  <c r="BM568" i="13" s="1"/>
  <c r="BL568" i="13" a="1"/>
  <c r="BL568" i="13" s="1"/>
  <c r="BK568" i="13" a="1"/>
  <c r="BK568" i="13" s="1"/>
  <c r="BJ568" i="13" a="1"/>
  <c r="BJ568" i="13" s="1"/>
  <c r="BI568" i="13" a="1"/>
  <c r="BI568" i="13" s="1"/>
  <c r="BH568" i="13" a="1"/>
  <c r="BH568" i="13" s="1"/>
  <c r="BG568" i="13" a="1"/>
  <c r="BG568" i="13" s="1"/>
  <c r="BF568" i="13" a="1"/>
  <c r="BF568" i="13" s="1"/>
  <c r="BE568" i="13" a="1"/>
  <c r="BE568" i="13" s="1"/>
  <c r="BD568" i="13" a="1"/>
  <c r="BD568" i="13" s="1"/>
  <c r="BC568" i="13" a="1"/>
  <c r="BC568" i="13" s="1"/>
  <c r="BB568" i="13" a="1"/>
  <c r="BB568" i="13" s="1"/>
  <c r="BA568" i="13" a="1"/>
  <c r="BA568" i="13" s="1"/>
  <c r="AZ568" i="13" a="1"/>
  <c r="AZ568" i="13" s="1"/>
  <c r="AY568" i="13" a="1"/>
  <c r="AY568" i="13" s="1"/>
  <c r="AX568" i="13" a="1"/>
  <c r="AX568" i="13" s="1"/>
  <c r="AW568" i="13" a="1"/>
  <c r="AW568" i="13" s="1"/>
  <c r="AV568" i="13" a="1"/>
  <c r="AV568" i="13" s="1"/>
  <c r="AU568" i="13" a="1"/>
  <c r="AU568" i="13" s="1"/>
  <c r="AT568" i="13" a="1"/>
  <c r="AT568" i="13" s="1"/>
  <c r="AS568" i="13" a="1"/>
  <c r="AS568" i="13" s="1"/>
  <c r="AR568" i="13" a="1"/>
  <c r="AR568" i="13" s="1"/>
  <c r="AQ568" i="13" a="1"/>
  <c r="AQ568" i="13" s="1"/>
  <c r="AP568" i="13" a="1"/>
  <c r="AP568" i="13" s="1"/>
  <c r="AO568" i="13" a="1"/>
  <c r="AO568" i="13" s="1"/>
  <c r="AN568" i="13" a="1"/>
  <c r="AN568" i="13" s="1"/>
  <c r="AM568" i="13" a="1"/>
  <c r="AM568" i="13" s="1"/>
  <c r="AL568" i="13" a="1"/>
  <c r="AL568" i="13" s="1"/>
  <c r="AK568" i="13" a="1"/>
  <c r="AK568" i="13" s="1"/>
  <c r="AJ568" i="13" a="1"/>
  <c r="AJ568" i="13" s="1"/>
  <c r="AI568" i="13" a="1"/>
  <c r="AI568" i="13" s="1"/>
  <c r="AH568" i="13" a="1"/>
  <c r="AH568" i="13" s="1"/>
  <c r="AG568" i="13" a="1"/>
  <c r="AG568" i="13" s="1"/>
  <c r="AF568" i="13" a="1"/>
  <c r="AF568" i="13" s="1"/>
  <c r="AE568" i="13" a="1"/>
  <c r="AE568" i="13" s="1"/>
  <c r="AD568" i="13" a="1"/>
  <c r="AD568" i="13" s="1"/>
  <c r="AC568" i="13" a="1"/>
  <c r="AC568" i="13" s="1"/>
  <c r="AB568" i="13" a="1"/>
  <c r="AB568" i="13" s="1"/>
  <c r="AA568" i="13" a="1"/>
  <c r="AA568" i="13" s="1"/>
  <c r="Z568" i="13" a="1"/>
  <c r="Z568" i="13" s="1"/>
  <c r="Y568" i="13" a="1"/>
  <c r="Y568" i="13" s="1"/>
  <c r="X568" i="13" a="1"/>
  <c r="X568" i="13" s="1"/>
  <c r="W568" i="13" a="1"/>
  <c r="W568" i="13" s="1"/>
  <c r="V568" i="13" a="1"/>
  <c r="V568" i="13" s="1"/>
  <c r="U568" i="13" a="1"/>
  <c r="U568" i="13" s="1"/>
  <c r="T568" i="13" a="1"/>
  <c r="T568" i="13" s="1"/>
  <c r="S568" i="13" a="1"/>
  <c r="S568" i="13" s="1"/>
  <c r="R568" i="13" a="1"/>
  <c r="R568" i="13" s="1"/>
  <c r="Q568" i="13" a="1"/>
  <c r="Q568" i="13" s="1"/>
  <c r="P568" i="13" a="1"/>
  <c r="P568" i="13" s="1"/>
  <c r="O568" i="13" a="1"/>
  <c r="O568" i="13" s="1"/>
  <c r="N568" i="13" a="1"/>
  <c r="N568" i="13" s="1"/>
  <c r="M568" i="13" a="1"/>
  <c r="M568" i="13" s="1"/>
  <c r="L568" i="13" a="1"/>
  <c r="L568" i="13" s="1"/>
  <c r="K568" i="13" a="1"/>
  <c r="K568" i="13" s="1"/>
  <c r="BQ567" i="13" a="1"/>
  <c r="BQ567" i="13" s="1"/>
  <c r="BP567" i="13" a="1"/>
  <c r="BP567" i="13" s="1"/>
  <c r="BO567" i="13" a="1"/>
  <c r="BO567" i="13" s="1"/>
  <c r="BN567" i="13" a="1"/>
  <c r="BN567" i="13" s="1"/>
  <c r="BM567" i="13" a="1"/>
  <c r="BM567" i="13" s="1"/>
  <c r="BL567" i="13" a="1"/>
  <c r="BL567" i="13" s="1"/>
  <c r="BK567" i="13" a="1"/>
  <c r="BK567" i="13" s="1"/>
  <c r="BJ567" i="13" a="1"/>
  <c r="BJ567" i="13" s="1"/>
  <c r="BI567" i="13" a="1"/>
  <c r="BI567" i="13" s="1"/>
  <c r="BH567" i="13" a="1"/>
  <c r="BH567" i="13" s="1"/>
  <c r="BG567" i="13" a="1"/>
  <c r="BG567" i="13" s="1"/>
  <c r="BF567" i="13" a="1"/>
  <c r="BF567" i="13" s="1"/>
  <c r="BE567" i="13" a="1"/>
  <c r="BE567" i="13" s="1"/>
  <c r="BD567" i="13" a="1"/>
  <c r="BD567" i="13" s="1"/>
  <c r="BC567" i="13" a="1"/>
  <c r="BC567" i="13" s="1"/>
  <c r="BB567" i="13" a="1"/>
  <c r="BB567" i="13" s="1"/>
  <c r="BA567" i="13" a="1"/>
  <c r="BA567" i="13" s="1"/>
  <c r="AZ567" i="13" a="1"/>
  <c r="AZ567" i="13" s="1"/>
  <c r="AY567" i="13" a="1"/>
  <c r="AY567" i="13" s="1"/>
  <c r="AX567" i="13" a="1"/>
  <c r="AX567" i="13" s="1"/>
  <c r="AW567" i="13" a="1"/>
  <c r="AW567" i="13" s="1"/>
  <c r="AV567" i="13" a="1"/>
  <c r="AV567" i="13" s="1"/>
  <c r="AU567" i="13" a="1"/>
  <c r="AU567" i="13" s="1"/>
  <c r="AT567" i="13" a="1"/>
  <c r="AT567" i="13" s="1"/>
  <c r="AS567" i="13" a="1"/>
  <c r="AS567" i="13" s="1"/>
  <c r="AR567" i="13" a="1"/>
  <c r="AR567" i="13" s="1"/>
  <c r="AQ567" i="13" a="1"/>
  <c r="AQ567" i="13" s="1"/>
  <c r="AP567" i="13" a="1"/>
  <c r="AP567" i="13" s="1"/>
  <c r="AO567" i="13" a="1"/>
  <c r="AO567" i="13" s="1"/>
  <c r="AN567" i="13" a="1"/>
  <c r="AN567" i="13" s="1"/>
  <c r="AM567" i="13" a="1"/>
  <c r="AM567" i="13" s="1"/>
  <c r="AL567" i="13" a="1"/>
  <c r="AL567" i="13" s="1"/>
  <c r="AK567" i="13" a="1"/>
  <c r="AK567" i="13" s="1"/>
  <c r="AJ567" i="13" a="1"/>
  <c r="AJ567" i="13" s="1"/>
  <c r="AI567" i="13" a="1"/>
  <c r="AI567" i="13" s="1"/>
  <c r="AH567" i="13" a="1"/>
  <c r="AH567" i="13" s="1"/>
  <c r="AG567" i="13" a="1"/>
  <c r="AG567" i="13" s="1"/>
  <c r="AF567" i="13" a="1"/>
  <c r="AF567" i="13" s="1"/>
  <c r="AE567" i="13" a="1"/>
  <c r="AE567" i="13" s="1"/>
  <c r="AD567" i="13" a="1"/>
  <c r="AD567" i="13" s="1"/>
  <c r="AC567" i="13" a="1"/>
  <c r="AC567" i="13" s="1"/>
  <c r="AB567" i="13" a="1"/>
  <c r="AB567" i="13" s="1"/>
  <c r="AA567" i="13" a="1"/>
  <c r="AA567" i="13" s="1"/>
  <c r="Z567" i="13" a="1"/>
  <c r="Z567" i="13" s="1"/>
  <c r="Y567" i="13" a="1"/>
  <c r="Y567" i="13" s="1"/>
  <c r="X567" i="13" a="1"/>
  <c r="X567" i="13" s="1"/>
  <c r="W567" i="13" a="1"/>
  <c r="W567" i="13" s="1"/>
  <c r="V567" i="13" a="1"/>
  <c r="V567" i="13" s="1"/>
  <c r="U567" i="13" a="1"/>
  <c r="U567" i="13" s="1"/>
  <c r="T567" i="13" a="1"/>
  <c r="T567" i="13" s="1"/>
  <c r="S567" i="13" a="1"/>
  <c r="S567" i="13" s="1"/>
  <c r="R567" i="13" a="1"/>
  <c r="R567" i="13" s="1"/>
  <c r="Q567" i="13" a="1"/>
  <c r="Q567" i="13" s="1"/>
  <c r="P567" i="13" a="1"/>
  <c r="P567" i="13" s="1"/>
  <c r="O567" i="13" a="1"/>
  <c r="O567" i="13" s="1"/>
  <c r="N567" i="13" a="1"/>
  <c r="N567" i="13" s="1"/>
  <c r="M567" i="13" a="1"/>
  <c r="M567" i="13" s="1"/>
  <c r="L567" i="13" a="1"/>
  <c r="L567" i="13" s="1"/>
  <c r="K567" i="13" a="1"/>
  <c r="K567" i="13" s="1"/>
  <c r="BQ566" i="13" a="1"/>
  <c r="BQ566" i="13" s="1"/>
  <c r="BP566" i="13" a="1"/>
  <c r="BP566" i="13" s="1"/>
  <c r="BO566" i="13" a="1"/>
  <c r="BO566" i="13" s="1"/>
  <c r="BN566" i="13" a="1"/>
  <c r="BN566" i="13" s="1"/>
  <c r="BM566" i="13" a="1"/>
  <c r="BM566" i="13" s="1"/>
  <c r="BL566" i="13" a="1"/>
  <c r="BL566" i="13" s="1"/>
  <c r="BK566" i="13" a="1"/>
  <c r="BK566" i="13" s="1"/>
  <c r="BJ566" i="13" a="1"/>
  <c r="BJ566" i="13" s="1"/>
  <c r="BI566" i="13" a="1"/>
  <c r="BI566" i="13" s="1"/>
  <c r="BH566" i="13" a="1"/>
  <c r="BH566" i="13" s="1"/>
  <c r="BG566" i="13" a="1"/>
  <c r="BG566" i="13" s="1"/>
  <c r="BF566" i="13" a="1"/>
  <c r="BF566" i="13" s="1"/>
  <c r="BE566" i="13" a="1"/>
  <c r="BE566" i="13" s="1"/>
  <c r="BD566" i="13" a="1"/>
  <c r="BD566" i="13" s="1"/>
  <c r="BC566" i="13" a="1"/>
  <c r="BC566" i="13" s="1"/>
  <c r="BB566" i="13" a="1"/>
  <c r="BB566" i="13" s="1"/>
  <c r="BA566" i="13" a="1"/>
  <c r="BA566" i="13" s="1"/>
  <c r="AZ566" i="13" a="1"/>
  <c r="AZ566" i="13" s="1"/>
  <c r="AY566" i="13" a="1"/>
  <c r="AY566" i="13" s="1"/>
  <c r="AX566" i="13" a="1"/>
  <c r="AX566" i="13" s="1"/>
  <c r="AW566" i="13" a="1"/>
  <c r="AW566" i="13" s="1"/>
  <c r="AV566" i="13" a="1"/>
  <c r="AV566" i="13" s="1"/>
  <c r="AU566" i="13" a="1"/>
  <c r="AU566" i="13" s="1"/>
  <c r="AT566" i="13" a="1"/>
  <c r="AT566" i="13" s="1"/>
  <c r="AS566" i="13" a="1"/>
  <c r="AS566" i="13" s="1"/>
  <c r="AR566" i="13" a="1"/>
  <c r="AR566" i="13" s="1"/>
  <c r="AQ566" i="13" a="1"/>
  <c r="AQ566" i="13" s="1"/>
  <c r="AP566" i="13" a="1"/>
  <c r="AP566" i="13" s="1"/>
  <c r="AO566" i="13" a="1"/>
  <c r="AO566" i="13" s="1"/>
  <c r="AN566" i="13" a="1"/>
  <c r="AN566" i="13" s="1"/>
  <c r="AM566" i="13" a="1"/>
  <c r="AM566" i="13" s="1"/>
  <c r="AL566" i="13" a="1"/>
  <c r="AL566" i="13" s="1"/>
  <c r="AK566" i="13" a="1"/>
  <c r="AK566" i="13" s="1"/>
  <c r="AJ566" i="13" a="1"/>
  <c r="AJ566" i="13" s="1"/>
  <c r="AI566" i="13" a="1"/>
  <c r="AI566" i="13" s="1"/>
  <c r="AH566" i="13" a="1"/>
  <c r="AH566" i="13" s="1"/>
  <c r="AG566" i="13" a="1"/>
  <c r="AG566" i="13" s="1"/>
  <c r="AF566" i="13" a="1"/>
  <c r="AF566" i="13" s="1"/>
  <c r="AE566" i="13" a="1"/>
  <c r="AE566" i="13" s="1"/>
  <c r="AD566" i="13" a="1"/>
  <c r="AD566" i="13" s="1"/>
  <c r="AC566" i="13" a="1"/>
  <c r="AC566" i="13" s="1"/>
  <c r="AB566" i="13" a="1"/>
  <c r="AB566" i="13" s="1"/>
  <c r="AA566" i="13" a="1"/>
  <c r="AA566" i="13" s="1"/>
  <c r="Z566" i="13" a="1"/>
  <c r="Z566" i="13" s="1"/>
  <c r="Y566" i="13" a="1"/>
  <c r="Y566" i="13" s="1"/>
  <c r="X566" i="13" a="1"/>
  <c r="X566" i="13" s="1"/>
  <c r="W566" i="13" a="1"/>
  <c r="W566" i="13" s="1"/>
  <c r="V566" i="13" a="1"/>
  <c r="V566" i="13" s="1"/>
  <c r="U566" i="13" a="1"/>
  <c r="U566" i="13" s="1"/>
  <c r="T566" i="13" a="1"/>
  <c r="T566" i="13" s="1"/>
  <c r="S566" i="13" a="1"/>
  <c r="S566" i="13" s="1"/>
  <c r="R566" i="13" a="1"/>
  <c r="R566" i="13" s="1"/>
  <c r="Q566" i="13" a="1"/>
  <c r="Q566" i="13" s="1"/>
  <c r="P566" i="13" a="1"/>
  <c r="P566" i="13" s="1"/>
  <c r="O566" i="13" a="1"/>
  <c r="O566" i="13" s="1"/>
  <c r="N566" i="13" a="1"/>
  <c r="N566" i="13" s="1"/>
  <c r="M566" i="13" a="1"/>
  <c r="M566" i="13" s="1"/>
  <c r="L566" i="13" a="1"/>
  <c r="L566" i="13" s="1"/>
  <c r="K566" i="13" a="1"/>
  <c r="K566" i="13" s="1"/>
  <c r="BQ565" i="13" a="1"/>
  <c r="BQ565" i="13" s="1"/>
  <c r="BP565" i="13" a="1"/>
  <c r="BP565" i="13" s="1"/>
  <c r="BO565" i="13" a="1"/>
  <c r="BO565" i="13" s="1"/>
  <c r="BN565" i="13" a="1"/>
  <c r="BN565" i="13" s="1"/>
  <c r="BM565" i="13" a="1"/>
  <c r="BM565" i="13" s="1"/>
  <c r="BL565" i="13" a="1"/>
  <c r="BL565" i="13" s="1"/>
  <c r="BK565" i="13" a="1"/>
  <c r="BK565" i="13" s="1"/>
  <c r="BJ565" i="13" a="1"/>
  <c r="BJ565" i="13" s="1"/>
  <c r="BI565" i="13" a="1"/>
  <c r="BI565" i="13" s="1"/>
  <c r="BH565" i="13" a="1"/>
  <c r="BH565" i="13" s="1"/>
  <c r="BG565" i="13" a="1"/>
  <c r="BG565" i="13" s="1"/>
  <c r="BF565" i="13" a="1"/>
  <c r="BF565" i="13" s="1"/>
  <c r="BE565" i="13" a="1"/>
  <c r="BE565" i="13" s="1"/>
  <c r="BD565" i="13" a="1"/>
  <c r="BD565" i="13" s="1"/>
  <c r="BC565" i="13" a="1"/>
  <c r="BC565" i="13" s="1"/>
  <c r="BB565" i="13" a="1"/>
  <c r="BB565" i="13" s="1"/>
  <c r="BA565" i="13" a="1"/>
  <c r="BA565" i="13" s="1"/>
  <c r="AZ565" i="13" a="1"/>
  <c r="AZ565" i="13" s="1"/>
  <c r="AY565" i="13" a="1"/>
  <c r="AY565" i="13" s="1"/>
  <c r="AX565" i="13" a="1"/>
  <c r="AX565" i="13" s="1"/>
  <c r="AW565" i="13" a="1"/>
  <c r="AW565" i="13" s="1"/>
  <c r="AV565" i="13" a="1"/>
  <c r="AV565" i="13" s="1"/>
  <c r="AU565" i="13" a="1"/>
  <c r="AU565" i="13" s="1"/>
  <c r="AT565" i="13" a="1"/>
  <c r="AT565" i="13" s="1"/>
  <c r="AS565" i="13" a="1"/>
  <c r="AS565" i="13" s="1"/>
  <c r="AR565" i="13" a="1"/>
  <c r="AR565" i="13" s="1"/>
  <c r="AQ565" i="13" a="1"/>
  <c r="AQ565" i="13" s="1"/>
  <c r="AP565" i="13" a="1"/>
  <c r="AP565" i="13" s="1"/>
  <c r="AO565" i="13" a="1"/>
  <c r="AO565" i="13" s="1"/>
  <c r="AN565" i="13" a="1"/>
  <c r="AN565" i="13" s="1"/>
  <c r="AM565" i="13" a="1"/>
  <c r="AM565" i="13" s="1"/>
  <c r="AL565" i="13" a="1"/>
  <c r="AL565" i="13" s="1"/>
  <c r="AK565" i="13" a="1"/>
  <c r="AK565" i="13" s="1"/>
  <c r="AJ565" i="13" a="1"/>
  <c r="AJ565" i="13" s="1"/>
  <c r="AI565" i="13" a="1"/>
  <c r="AI565" i="13" s="1"/>
  <c r="AH565" i="13" a="1"/>
  <c r="AH565" i="13" s="1"/>
  <c r="AG565" i="13" a="1"/>
  <c r="AG565" i="13" s="1"/>
  <c r="AF565" i="13" a="1"/>
  <c r="AF565" i="13" s="1"/>
  <c r="AE565" i="13" a="1"/>
  <c r="AE565" i="13" s="1"/>
  <c r="AD565" i="13" a="1"/>
  <c r="AD565" i="13" s="1"/>
  <c r="AC565" i="13" a="1"/>
  <c r="AC565" i="13" s="1"/>
  <c r="AB565" i="13" a="1"/>
  <c r="AB565" i="13" s="1"/>
  <c r="AA565" i="13" a="1"/>
  <c r="AA565" i="13" s="1"/>
  <c r="Z565" i="13" a="1"/>
  <c r="Z565" i="13" s="1"/>
  <c r="Y565" i="13" a="1"/>
  <c r="Y565" i="13" s="1"/>
  <c r="X565" i="13" a="1"/>
  <c r="X565" i="13" s="1"/>
  <c r="W565" i="13" a="1"/>
  <c r="W565" i="13" s="1"/>
  <c r="V565" i="13" a="1"/>
  <c r="V565" i="13" s="1"/>
  <c r="U565" i="13" a="1"/>
  <c r="U565" i="13" s="1"/>
  <c r="T565" i="13" a="1"/>
  <c r="T565" i="13" s="1"/>
  <c r="S565" i="13" a="1"/>
  <c r="S565" i="13" s="1"/>
  <c r="R565" i="13" a="1"/>
  <c r="R565" i="13" s="1"/>
  <c r="Q565" i="13" a="1"/>
  <c r="Q565" i="13" s="1"/>
  <c r="P565" i="13" a="1"/>
  <c r="P565" i="13" s="1"/>
  <c r="O565" i="13" a="1"/>
  <c r="O565" i="13" s="1"/>
  <c r="N565" i="13" a="1"/>
  <c r="N565" i="13" s="1"/>
  <c r="M565" i="13" a="1"/>
  <c r="M565" i="13" s="1"/>
  <c r="L565" i="13" a="1"/>
  <c r="L565" i="13" s="1"/>
  <c r="K565" i="13" a="1"/>
  <c r="K565" i="13" s="1"/>
  <c r="BQ564" i="13" a="1"/>
  <c r="BQ564" i="13" s="1"/>
  <c r="BP564" i="13" a="1"/>
  <c r="BP564" i="13" s="1"/>
  <c r="BO564" i="13" a="1"/>
  <c r="BO564" i="13" s="1"/>
  <c r="BN564" i="13" a="1"/>
  <c r="BN564" i="13" s="1"/>
  <c r="BM564" i="13" a="1"/>
  <c r="BM564" i="13" s="1"/>
  <c r="BL564" i="13" a="1"/>
  <c r="BL564" i="13" s="1"/>
  <c r="BK564" i="13" a="1"/>
  <c r="BK564" i="13" s="1"/>
  <c r="BJ564" i="13" a="1"/>
  <c r="BJ564" i="13" s="1"/>
  <c r="BI564" i="13" a="1"/>
  <c r="BI564" i="13" s="1"/>
  <c r="BH564" i="13" a="1"/>
  <c r="BH564" i="13" s="1"/>
  <c r="BG564" i="13" a="1"/>
  <c r="BG564" i="13" s="1"/>
  <c r="BF564" i="13" a="1"/>
  <c r="BF564" i="13" s="1"/>
  <c r="BE564" i="13" a="1"/>
  <c r="BE564" i="13" s="1"/>
  <c r="BD564" i="13" a="1"/>
  <c r="BD564" i="13" s="1"/>
  <c r="BC564" i="13" a="1"/>
  <c r="BC564" i="13" s="1"/>
  <c r="BB564" i="13" a="1"/>
  <c r="BB564" i="13" s="1"/>
  <c r="BA564" i="13" a="1"/>
  <c r="BA564" i="13" s="1"/>
  <c r="AZ564" i="13" a="1"/>
  <c r="AZ564" i="13" s="1"/>
  <c r="AY564" i="13" a="1"/>
  <c r="AY564" i="13" s="1"/>
  <c r="AX564" i="13" a="1"/>
  <c r="AX564" i="13" s="1"/>
  <c r="AW564" i="13" a="1"/>
  <c r="AW564" i="13" s="1"/>
  <c r="AV564" i="13" a="1"/>
  <c r="AV564" i="13" s="1"/>
  <c r="AU564" i="13" a="1"/>
  <c r="AU564" i="13" s="1"/>
  <c r="AT564" i="13" a="1"/>
  <c r="AT564" i="13" s="1"/>
  <c r="AS564" i="13" a="1"/>
  <c r="AS564" i="13" s="1"/>
  <c r="AR564" i="13" a="1"/>
  <c r="AR564" i="13" s="1"/>
  <c r="AQ564" i="13" a="1"/>
  <c r="AQ564" i="13" s="1"/>
  <c r="AP564" i="13" a="1"/>
  <c r="AP564" i="13" s="1"/>
  <c r="AO564" i="13" a="1"/>
  <c r="AO564" i="13" s="1"/>
  <c r="AN564" i="13" a="1"/>
  <c r="AN564" i="13" s="1"/>
  <c r="AM564" i="13" a="1"/>
  <c r="AM564" i="13" s="1"/>
  <c r="AL564" i="13" a="1"/>
  <c r="AL564" i="13" s="1"/>
  <c r="AK564" i="13" a="1"/>
  <c r="AK564" i="13" s="1"/>
  <c r="AJ564" i="13" a="1"/>
  <c r="AJ564" i="13" s="1"/>
  <c r="AI564" i="13" a="1"/>
  <c r="AI564" i="13" s="1"/>
  <c r="AH564" i="13" a="1"/>
  <c r="AH564" i="13" s="1"/>
  <c r="AG564" i="13" a="1"/>
  <c r="AG564" i="13" s="1"/>
  <c r="AF564" i="13" a="1"/>
  <c r="AF564" i="13" s="1"/>
  <c r="AE564" i="13" a="1"/>
  <c r="AE564" i="13" s="1"/>
  <c r="AD564" i="13" a="1"/>
  <c r="AD564" i="13" s="1"/>
  <c r="AC564" i="13" a="1"/>
  <c r="AC564" i="13" s="1"/>
  <c r="AB564" i="13" a="1"/>
  <c r="AB564" i="13" s="1"/>
  <c r="AA564" i="13" a="1"/>
  <c r="AA564" i="13" s="1"/>
  <c r="Z564" i="13" a="1"/>
  <c r="Z564" i="13" s="1"/>
  <c r="Y564" i="13" a="1"/>
  <c r="Y564" i="13" s="1"/>
  <c r="X564" i="13" a="1"/>
  <c r="X564" i="13" s="1"/>
  <c r="W564" i="13" a="1"/>
  <c r="W564" i="13" s="1"/>
  <c r="V564" i="13" a="1"/>
  <c r="V564" i="13" s="1"/>
  <c r="U564" i="13" a="1"/>
  <c r="U564" i="13" s="1"/>
  <c r="T564" i="13" a="1"/>
  <c r="T564" i="13" s="1"/>
  <c r="S564" i="13" a="1"/>
  <c r="S564" i="13" s="1"/>
  <c r="R564" i="13" a="1"/>
  <c r="R564" i="13" s="1"/>
  <c r="Q564" i="13" a="1"/>
  <c r="Q564" i="13" s="1"/>
  <c r="P564" i="13" a="1"/>
  <c r="P564" i="13" s="1"/>
  <c r="O564" i="13" a="1"/>
  <c r="O564" i="13" s="1"/>
  <c r="N564" i="13" a="1"/>
  <c r="N564" i="13" s="1"/>
  <c r="M564" i="13" a="1"/>
  <c r="M564" i="13" s="1"/>
  <c r="L564" i="13" a="1"/>
  <c r="L564" i="13" s="1"/>
  <c r="K564" i="13" a="1"/>
  <c r="K564" i="13" s="1"/>
  <c r="BQ563" i="13" a="1"/>
  <c r="BQ563" i="13" s="1"/>
  <c r="BP563" i="13" a="1"/>
  <c r="BP563" i="13" s="1"/>
  <c r="BO563" i="13" a="1"/>
  <c r="BO563" i="13" s="1"/>
  <c r="BN563" i="13" a="1"/>
  <c r="BN563" i="13" s="1"/>
  <c r="BM563" i="13" a="1"/>
  <c r="BM563" i="13" s="1"/>
  <c r="BL563" i="13" a="1"/>
  <c r="BL563" i="13" s="1"/>
  <c r="BK563" i="13" a="1"/>
  <c r="BK563" i="13" s="1"/>
  <c r="BJ563" i="13" a="1"/>
  <c r="BJ563" i="13" s="1"/>
  <c r="BI563" i="13" a="1"/>
  <c r="BI563" i="13" s="1"/>
  <c r="BH563" i="13" a="1"/>
  <c r="BH563" i="13" s="1"/>
  <c r="BG563" i="13" a="1"/>
  <c r="BG563" i="13" s="1"/>
  <c r="BF563" i="13" a="1"/>
  <c r="BF563" i="13" s="1"/>
  <c r="BE563" i="13" a="1"/>
  <c r="BE563" i="13" s="1"/>
  <c r="BD563" i="13" a="1"/>
  <c r="BD563" i="13" s="1"/>
  <c r="BC563" i="13" a="1"/>
  <c r="BC563" i="13" s="1"/>
  <c r="BB563" i="13" a="1"/>
  <c r="BB563" i="13" s="1"/>
  <c r="BA563" i="13" a="1"/>
  <c r="BA563" i="13" s="1"/>
  <c r="AZ563" i="13" a="1"/>
  <c r="AZ563" i="13" s="1"/>
  <c r="AY563" i="13" a="1"/>
  <c r="AY563" i="13" s="1"/>
  <c r="AX563" i="13" a="1"/>
  <c r="AX563" i="13" s="1"/>
  <c r="AW563" i="13" a="1"/>
  <c r="AW563" i="13" s="1"/>
  <c r="AV563" i="13" a="1"/>
  <c r="AV563" i="13" s="1"/>
  <c r="AU563" i="13" a="1"/>
  <c r="AU563" i="13" s="1"/>
  <c r="AT563" i="13" a="1"/>
  <c r="AT563" i="13" s="1"/>
  <c r="AS563" i="13" a="1"/>
  <c r="AS563" i="13" s="1"/>
  <c r="AR563" i="13" a="1"/>
  <c r="AR563" i="13" s="1"/>
  <c r="AQ563" i="13" a="1"/>
  <c r="AQ563" i="13" s="1"/>
  <c r="AP563" i="13" a="1"/>
  <c r="AP563" i="13" s="1"/>
  <c r="AO563" i="13" a="1"/>
  <c r="AO563" i="13" s="1"/>
  <c r="AN563" i="13" a="1"/>
  <c r="AN563" i="13" s="1"/>
  <c r="AM563" i="13" a="1"/>
  <c r="AM563" i="13" s="1"/>
  <c r="AL563" i="13" a="1"/>
  <c r="AL563" i="13" s="1"/>
  <c r="AK563" i="13" a="1"/>
  <c r="AK563" i="13" s="1"/>
  <c r="AJ563" i="13" a="1"/>
  <c r="AJ563" i="13" s="1"/>
  <c r="AI563" i="13" a="1"/>
  <c r="AI563" i="13" s="1"/>
  <c r="AH563" i="13" a="1"/>
  <c r="AH563" i="13" s="1"/>
  <c r="AG563" i="13" a="1"/>
  <c r="AG563" i="13" s="1"/>
  <c r="AF563" i="13" a="1"/>
  <c r="AF563" i="13" s="1"/>
  <c r="AE563" i="13" a="1"/>
  <c r="AE563" i="13" s="1"/>
  <c r="AD563" i="13" a="1"/>
  <c r="AD563" i="13" s="1"/>
  <c r="AC563" i="13" a="1"/>
  <c r="AC563" i="13" s="1"/>
  <c r="AB563" i="13" a="1"/>
  <c r="AB563" i="13" s="1"/>
  <c r="AA563" i="13" a="1"/>
  <c r="AA563" i="13" s="1"/>
  <c r="Z563" i="13" a="1"/>
  <c r="Z563" i="13" s="1"/>
  <c r="Y563" i="13" a="1"/>
  <c r="Y563" i="13" s="1"/>
  <c r="X563" i="13" a="1"/>
  <c r="X563" i="13" s="1"/>
  <c r="W563" i="13" a="1"/>
  <c r="W563" i="13" s="1"/>
  <c r="V563" i="13" a="1"/>
  <c r="V563" i="13" s="1"/>
  <c r="U563" i="13" a="1"/>
  <c r="U563" i="13" s="1"/>
  <c r="T563" i="13" a="1"/>
  <c r="T563" i="13" s="1"/>
  <c r="S563" i="13" a="1"/>
  <c r="S563" i="13" s="1"/>
  <c r="R563" i="13" a="1"/>
  <c r="R563" i="13" s="1"/>
  <c r="Q563" i="13" a="1"/>
  <c r="Q563" i="13" s="1"/>
  <c r="P563" i="13" a="1"/>
  <c r="P563" i="13" s="1"/>
  <c r="O563" i="13" a="1"/>
  <c r="O563" i="13" s="1"/>
  <c r="N563" i="13" a="1"/>
  <c r="N563" i="13" s="1"/>
  <c r="M563" i="13" a="1"/>
  <c r="M563" i="13" s="1"/>
  <c r="L563" i="13" a="1"/>
  <c r="L563" i="13" s="1"/>
  <c r="K563" i="13" a="1"/>
  <c r="K563" i="13" s="1"/>
  <c r="BQ562" i="13" a="1"/>
  <c r="BQ562" i="13" s="1"/>
  <c r="BP562" i="13" a="1"/>
  <c r="BP562" i="13" s="1"/>
  <c r="BO562" i="13" a="1"/>
  <c r="BO562" i="13" s="1"/>
  <c r="BN562" i="13" a="1"/>
  <c r="BN562" i="13" s="1"/>
  <c r="BM562" i="13" a="1"/>
  <c r="BM562" i="13" s="1"/>
  <c r="BL562" i="13" a="1"/>
  <c r="BL562" i="13" s="1"/>
  <c r="BK562" i="13" a="1"/>
  <c r="BK562" i="13" s="1"/>
  <c r="BJ562" i="13" a="1"/>
  <c r="BJ562" i="13" s="1"/>
  <c r="BI562" i="13" a="1"/>
  <c r="BI562" i="13" s="1"/>
  <c r="BH562" i="13" a="1"/>
  <c r="BH562" i="13" s="1"/>
  <c r="BG562" i="13" a="1"/>
  <c r="BG562" i="13" s="1"/>
  <c r="BF562" i="13" a="1"/>
  <c r="BF562" i="13" s="1"/>
  <c r="BE562" i="13" a="1"/>
  <c r="BE562" i="13" s="1"/>
  <c r="BD562" i="13" a="1"/>
  <c r="BD562" i="13" s="1"/>
  <c r="BC562" i="13" a="1"/>
  <c r="BC562" i="13" s="1"/>
  <c r="BB562" i="13" a="1"/>
  <c r="BB562" i="13" s="1"/>
  <c r="BA562" i="13" a="1"/>
  <c r="BA562" i="13" s="1"/>
  <c r="AZ562" i="13" a="1"/>
  <c r="AZ562" i="13" s="1"/>
  <c r="AY562" i="13" a="1"/>
  <c r="AY562" i="13" s="1"/>
  <c r="AX562" i="13" a="1"/>
  <c r="AX562" i="13" s="1"/>
  <c r="AW562" i="13" a="1"/>
  <c r="AW562" i="13" s="1"/>
  <c r="AV562" i="13" a="1"/>
  <c r="AV562" i="13" s="1"/>
  <c r="AU562" i="13" a="1"/>
  <c r="AU562" i="13" s="1"/>
  <c r="AT562" i="13" a="1"/>
  <c r="AT562" i="13" s="1"/>
  <c r="AS562" i="13" a="1"/>
  <c r="AS562" i="13" s="1"/>
  <c r="AR562" i="13" a="1"/>
  <c r="AR562" i="13" s="1"/>
  <c r="AQ562" i="13" a="1"/>
  <c r="AQ562" i="13" s="1"/>
  <c r="AP562" i="13" a="1"/>
  <c r="AP562" i="13" s="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a="1"/>
  <c r="AE562" i="13" s="1"/>
  <c r="AD562" i="13" a="1"/>
  <c r="AD562" i="13" s="1"/>
  <c r="AC562" i="13" a="1"/>
  <c r="AC562" i="13" s="1"/>
  <c r="AB562" i="13" a="1"/>
  <c r="AB562" i="13" s="1"/>
  <c r="AA562" i="13" a="1"/>
  <c r="AA562" i="13" s="1"/>
  <c r="Z562" i="13" a="1"/>
  <c r="Z562" i="13" s="1"/>
  <c r="Y562" i="13" a="1"/>
  <c r="Y562" i="13" s="1"/>
  <c r="X562" i="13" a="1"/>
  <c r="X562" i="13" s="1"/>
  <c r="W562" i="13" a="1"/>
  <c r="W562" i="13" s="1"/>
  <c r="V562" i="13" a="1"/>
  <c r="V562" i="13" s="1"/>
  <c r="U562" i="13" a="1"/>
  <c r="U562" i="13" s="1"/>
  <c r="T562" i="13" a="1"/>
  <c r="T562" i="13" s="1"/>
  <c r="S562" i="13" a="1"/>
  <c r="S562" i="13" s="1"/>
  <c r="R562" i="13" a="1"/>
  <c r="R562" i="13" s="1"/>
  <c r="Q562" i="13" a="1"/>
  <c r="Q562" i="13" s="1"/>
  <c r="P562" i="13" a="1"/>
  <c r="P562" i="13" s="1"/>
  <c r="O562" i="13" a="1"/>
  <c r="O562" i="13" s="1"/>
  <c r="N562" i="13" a="1"/>
  <c r="N562" i="13" s="1"/>
  <c r="M562" i="13" a="1"/>
  <c r="M562" i="13" s="1"/>
  <c r="L562" i="13" a="1"/>
  <c r="L562" i="13" s="1"/>
  <c r="K562" i="13" a="1"/>
  <c r="K562" i="13" s="1"/>
  <c r="BQ561" i="13" a="1"/>
  <c r="BQ561" i="13" s="1"/>
  <c r="BP561" i="13" a="1"/>
  <c r="BP561" i="13" s="1"/>
  <c r="BO561" i="13" a="1"/>
  <c r="BO561" i="13" s="1"/>
  <c r="BN561" i="13" a="1"/>
  <c r="BN561" i="13" s="1"/>
  <c r="BM561" i="13" a="1"/>
  <c r="BM561" i="13" s="1"/>
  <c r="BL561" i="13" a="1"/>
  <c r="BL561" i="13" s="1"/>
  <c r="BK561" i="13" a="1"/>
  <c r="BK561" i="13" s="1"/>
  <c r="BJ561" i="13" a="1"/>
  <c r="BJ561" i="13" s="1"/>
  <c r="BI561" i="13" a="1"/>
  <c r="BI561" i="13" s="1"/>
  <c r="BH561" i="13" a="1"/>
  <c r="BH561" i="13" s="1"/>
  <c r="BG561" i="13" a="1"/>
  <c r="BG561" i="13" s="1"/>
  <c r="BF561" i="13" a="1"/>
  <c r="BF561" i="13" s="1"/>
  <c r="BE561" i="13" a="1"/>
  <c r="BE561" i="13" s="1"/>
  <c r="BD561" i="13" a="1"/>
  <c r="BD561" i="13" s="1"/>
  <c r="BC561" i="13" a="1"/>
  <c r="BC561" i="13" s="1"/>
  <c r="BB561" i="13" a="1"/>
  <c r="BB561" i="13" s="1"/>
  <c r="BA561" i="13" a="1"/>
  <c r="BA561" i="13" s="1"/>
  <c r="AZ561" i="13" a="1"/>
  <c r="AZ561" i="13" s="1"/>
  <c r="AY561" i="13" a="1"/>
  <c r="AY561" i="13" s="1"/>
  <c r="AX561" i="13" a="1"/>
  <c r="AX561" i="13" s="1"/>
  <c r="AW561" i="13" a="1"/>
  <c r="AW561" i="13" s="1"/>
  <c r="AV561" i="13" a="1"/>
  <c r="AV561" i="13" s="1"/>
  <c r="AU561" i="13" a="1"/>
  <c r="AU561" i="13" s="1"/>
  <c r="AT561" i="13" a="1"/>
  <c r="AT561" i="13" s="1"/>
  <c r="AS561" i="13" a="1"/>
  <c r="AS561" i="13" s="1"/>
  <c r="AR561" i="13" a="1"/>
  <c r="AR561" i="13" s="1"/>
  <c r="AQ561" i="13" a="1"/>
  <c r="AQ561" i="13" s="1"/>
  <c r="AP561" i="13" a="1"/>
  <c r="AP561" i="13" s="1"/>
  <c r="AO561" i="13" a="1"/>
  <c r="AO561" i="13" s="1"/>
  <c r="AN561" i="13" a="1"/>
  <c r="AN561" i="13" s="1"/>
  <c r="AM561" i="13" a="1"/>
  <c r="AM561" i="13" s="1"/>
  <c r="AL561" i="13" a="1"/>
  <c r="AL561" i="13" s="1"/>
  <c r="AK561" i="13" a="1"/>
  <c r="AK561" i="13" s="1"/>
  <c r="AJ561" i="13" a="1"/>
  <c r="AJ561" i="13" s="1"/>
  <c r="AI561" i="13" a="1"/>
  <c r="AI561" i="13" s="1"/>
  <c r="AH561" i="13" a="1"/>
  <c r="AH561" i="13" s="1"/>
  <c r="AG561" i="13" a="1"/>
  <c r="AG561" i="13" s="1"/>
  <c r="AF561" i="13" a="1"/>
  <c r="AF561" i="13" s="1"/>
  <c r="AE561" i="13" a="1"/>
  <c r="AE561" i="13" s="1"/>
  <c r="AD561" i="13" a="1"/>
  <c r="AD561" i="13" s="1"/>
  <c r="AC561" i="13" a="1"/>
  <c r="AC561" i="13" s="1"/>
  <c r="AB561" i="13" a="1"/>
  <c r="AB561" i="13" s="1"/>
  <c r="AA561" i="13" a="1"/>
  <c r="AA561" i="13" s="1"/>
  <c r="Z561" i="13" a="1"/>
  <c r="Z561" i="13" s="1"/>
  <c r="Y561" i="13" a="1"/>
  <c r="Y561" i="13" s="1"/>
  <c r="X561" i="13" a="1"/>
  <c r="X561" i="13" s="1"/>
  <c r="W561" i="13" a="1"/>
  <c r="W561" i="13" s="1"/>
  <c r="V561" i="13" a="1"/>
  <c r="V561" i="13" s="1"/>
  <c r="U561" i="13" a="1"/>
  <c r="U561" i="13" s="1"/>
  <c r="T561" i="13" a="1"/>
  <c r="T561" i="13" s="1"/>
  <c r="S561" i="13" a="1"/>
  <c r="S561" i="13" s="1"/>
  <c r="R561" i="13" a="1"/>
  <c r="R561" i="13" s="1"/>
  <c r="Q561" i="13" a="1"/>
  <c r="Q561" i="13" s="1"/>
  <c r="P561" i="13" a="1"/>
  <c r="P561" i="13" s="1"/>
  <c r="O561" i="13" a="1"/>
  <c r="O561" i="13" s="1"/>
  <c r="N561" i="13" a="1"/>
  <c r="N561" i="13" s="1"/>
  <c r="M561" i="13" a="1"/>
  <c r="M561" i="13" s="1"/>
  <c r="L561" i="13" a="1"/>
  <c r="L561" i="13" s="1"/>
  <c r="K561" i="13" a="1"/>
  <c r="K561" i="13" s="1"/>
  <c r="BQ560" i="13" a="1"/>
  <c r="BQ560" i="13" s="1"/>
  <c r="BP560" i="13" a="1"/>
  <c r="BP560" i="13" s="1"/>
  <c r="BO560" i="13" a="1"/>
  <c r="BO560" i="13" s="1"/>
  <c r="BN560" i="13" a="1"/>
  <c r="BN560" i="13" s="1"/>
  <c r="BM560" i="13" a="1"/>
  <c r="BM560" i="13" s="1"/>
  <c r="BL560" i="13" a="1"/>
  <c r="BL560" i="13" s="1"/>
  <c r="BK560" i="13" a="1"/>
  <c r="BK560" i="13" s="1"/>
  <c r="BJ560" i="13" a="1"/>
  <c r="BJ560" i="13" s="1"/>
  <c r="BI560" i="13" a="1"/>
  <c r="BI560" i="13" s="1"/>
  <c r="BH560" i="13" a="1"/>
  <c r="BH560" i="13" s="1"/>
  <c r="BG560" i="13" a="1"/>
  <c r="BG560" i="13" s="1"/>
  <c r="BF560" i="13" a="1"/>
  <c r="BF560" i="13" s="1"/>
  <c r="BE560" i="13" a="1"/>
  <c r="BE560" i="13" s="1"/>
  <c r="BD560" i="13" a="1"/>
  <c r="BD560" i="13" s="1"/>
  <c r="BC560" i="13" a="1"/>
  <c r="BC560" i="13" s="1"/>
  <c r="BB560" i="13" a="1"/>
  <c r="BB560" i="13" s="1"/>
  <c r="BA560" i="13" a="1"/>
  <c r="BA560" i="13" s="1"/>
  <c r="AZ560" i="13" a="1"/>
  <c r="AZ560" i="13" s="1"/>
  <c r="AY560" i="13" a="1"/>
  <c r="AY560" i="13" s="1"/>
  <c r="AX560" i="13" a="1"/>
  <c r="AX560" i="13" s="1"/>
  <c r="AW560" i="13" a="1"/>
  <c r="AW560" i="13" s="1"/>
  <c r="AV560" i="13" a="1"/>
  <c r="AV560" i="13" s="1"/>
  <c r="AU560" i="13" a="1"/>
  <c r="AU560" i="13" s="1"/>
  <c r="AT560" i="13" a="1"/>
  <c r="AT560" i="13" s="1"/>
  <c r="AS560" i="13" a="1"/>
  <c r="AS560" i="13" s="1"/>
  <c r="AR560" i="13" a="1"/>
  <c r="AR560" i="13" s="1"/>
  <c r="AQ560" i="13" a="1"/>
  <c r="AQ560" i="13" s="1"/>
  <c r="AP560" i="13" a="1"/>
  <c r="AP560" i="13" s="1"/>
  <c r="AO560" i="13" a="1"/>
  <c r="AO560" i="13" s="1"/>
  <c r="AN560" i="13" a="1"/>
  <c r="AN560" i="13" s="1"/>
  <c r="AM560" i="13" a="1"/>
  <c r="AM560" i="13" s="1"/>
  <c r="AL560" i="13" a="1"/>
  <c r="AL560" i="13" s="1"/>
  <c r="AK560" i="13" a="1"/>
  <c r="AK560" i="13" s="1"/>
  <c r="AJ560" i="13" a="1"/>
  <c r="AJ560" i="13" s="1"/>
  <c r="AI560" i="13" a="1"/>
  <c r="AI560" i="13" s="1"/>
  <c r="AH560" i="13" a="1"/>
  <c r="AH560" i="13" s="1"/>
  <c r="AG560" i="13" a="1"/>
  <c r="AG560" i="13" s="1"/>
  <c r="AF560" i="13" a="1"/>
  <c r="AF560" i="13" s="1"/>
  <c r="AE560" i="13" a="1"/>
  <c r="AE560" i="13" s="1"/>
  <c r="AD560" i="13" a="1"/>
  <c r="AD560" i="13" s="1"/>
  <c r="AC560" i="13" a="1"/>
  <c r="AC560" i="13" s="1"/>
  <c r="AB560" i="13" a="1"/>
  <c r="AB560" i="13" s="1"/>
  <c r="AA560" i="13" a="1"/>
  <c r="AA560" i="13" s="1"/>
  <c r="Z560" i="13" a="1"/>
  <c r="Z560" i="13" s="1"/>
  <c r="Y560" i="13" a="1"/>
  <c r="Y560" i="13" s="1"/>
  <c r="X560" i="13" a="1"/>
  <c r="X560" i="13" s="1"/>
  <c r="W560" i="13" a="1"/>
  <c r="W560" i="13" s="1"/>
  <c r="V560" i="13" a="1"/>
  <c r="V560" i="13" s="1"/>
  <c r="U560" i="13" a="1"/>
  <c r="U560" i="13" s="1"/>
  <c r="T560" i="13" a="1"/>
  <c r="T560" i="13" s="1"/>
  <c r="S560" i="13" a="1"/>
  <c r="S560" i="13" s="1"/>
  <c r="R560" i="13" a="1"/>
  <c r="R560" i="13" s="1"/>
  <c r="Q560" i="13" a="1"/>
  <c r="Q560" i="13" s="1"/>
  <c r="P560" i="13" a="1"/>
  <c r="P560" i="13" s="1"/>
  <c r="O560" i="13" a="1"/>
  <c r="O560" i="13" s="1"/>
  <c r="N560" i="13" a="1"/>
  <c r="N560" i="13" s="1"/>
  <c r="M560" i="13" a="1"/>
  <c r="M560" i="13" s="1"/>
  <c r="L560" i="13" a="1"/>
  <c r="L560" i="13" s="1"/>
  <c r="K560" i="13" a="1"/>
  <c r="K560" i="13" s="1"/>
  <c r="BQ559" i="13" a="1"/>
  <c r="BQ559" i="13" s="1"/>
  <c r="BP559" i="13" a="1"/>
  <c r="BP559" i="13" s="1"/>
  <c r="BO559" i="13" a="1"/>
  <c r="BO559" i="13" s="1"/>
  <c r="BN559" i="13" a="1"/>
  <c r="BN559" i="13" s="1"/>
  <c r="BM559" i="13" a="1"/>
  <c r="BM559" i="13" s="1"/>
  <c r="BL559" i="13" a="1"/>
  <c r="BL559" i="13" s="1"/>
  <c r="BK559" i="13" a="1"/>
  <c r="BK559" i="13" s="1"/>
  <c r="BJ559" i="13" a="1"/>
  <c r="BJ559" i="13" s="1"/>
  <c r="BI559" i="13" a="1"/>
  <c r="BI559" i="13" s="1"/>
  <c r="BH559" i="13" a="1"/>
  <c r="BH559" i="13" s="1"/>
  <c r="BG559" i="13" a="1"/>
  <c r="BG559" i="13" s="1"/>
  <c r="BF559" i="13" a="1"/>
  <c r="BF559" i="13" s="1"/>
  <c r="BE559" i="13" a="1"/>
  <c r="BE559" i="13" s="1"/>
  <c r="BD559" i="13" a="1"/>
  <c r="BD559" i="13" s="1"/>
  <c r="BC559" i="13" a="1"/>
  <c r="BC559" i="13" s="1"/>
  <c r="BB559" i="13" a="1"/>
  <c r="BB559" i="13" s="1"/>
  <c r="BA559" i="13" a="1"/>
  <c r="BA559" i="13" s="1"/>
  <c r="AZ559" i="13" a="1"/>
  <c r="AZ559" i="13" s="1"/>
  <c r="AY559" i="13" a="1"/>
  <c r="AY559" i="13" s="1"/>
  <c r="AX559" i="13" a="1"/>
  <c r="AX559" i="13" s="1"/>
  <c r="AW559" i="13" a="1"/>
  <c r="AW559" i="13" s="1"/>
  <c r="AV559" i="13" a="1"/>
  <c r="AV559" i="13" s="1"/>
  <c r="AU559" i="13" a="1"/>
  <c r="AU559" i="13" s="1"/>
  <c r="AT559" i="13" a="1"/>
  <c r="AT559" i="13" s="1"/>
  <c r="AS559" i="13" a="1"/>
  <c r="AS559" i="13" s="1"/>
  <c r="AR559" i="13" a="1"/>
  <c r="AR559" i="13" s="1"/>
  <c r="AQ559" i="13" a="1"/>
  <c r="AQ559" i="13" s="1"/>
  <c r="AP559" i="13" a="1"/>
  <c r="AP559" i="13" s="1"/>
  <c r="AO559" i="13" a="1"/>
  <c r="AO559" i="13" s="1"/>
  <c r="AN559" i="13" a="1"/>
  <c r="AN559" i="13" s="1"/>
  <c r="AM559" i="13" a="1"/>
  <c r="AM559" i="13" s="1"/>
  <c r="AL559" i="13" a="1"/>
  <c r="AL559" i="13" s="1"/>
  <c r="AK559" i="13" a="1"/>
  <c r="AK559" i="13" s="1"/>
  <c r="AJ559" i="13" a="1"/>
  <c r="AJ559" i="13" s="1"/>
  <c r="AI559" i="13" a="1"/>
  <c r="AI559" i="13" s="1"/>
  <c r="AH559" i="13" a="1"/>
  <c r="AH559" i="13" s="1"/>
  <c r="AG559" i="13" a="1"/>
  <c r="AG559" i="13" s="1"/>
  <c r="AF559" i="13" a="1"/>
  <c r="AF559" i="13" s="1"/>
  <c r="AE559" i="13" a="1"/>
  <c r="AE559" i="13" s="1"/>
  <c r="AD559" i="13" a="1"/>
  <c r="AD559" i="13" s="1"/>
  <c r="AC559" i="13" a="1"/>
  <c r="AC559" i="13" s="1"/>
  <c r="AB559" i="13" a="1"/>
  <c r="AB559" i="13" s="1"/>
  <c r="AA559" i="13" a="1"/>
  <c r="AA559" i="13" s="1"/>
  <c r="Z559" i="13" a="1"/>
  <c r="Z559" i="13" s="1"/>
  <c r="Y559" i="13" a="1"/>
  <c r="Y559" i="13" s="1"/>
  <c r="X559" i="13" a="1"/>
  <c r="X559" i="13" s="1"/>
  <c r="W559" i="13" a="1"/>
  <c r="W559" i="13" s="1"/>
  <c r="V559" i="13" a="1"/>
  <c r="V559" i="13" s="1"/>
  <c r="U559" i="13" a="1"/>
  <c r="U559" i="13" s="1"/>
  <c r="T559" i="13" a="1"/>
  <c r="T559" i="13" s="1"/>
  <c r="S559" i="13" a="1"/>
  <c r="S559" i="13" s="1"/>
  <c r="R559" i="13" a="1"/>
  <c r="R559" i="13" s="1"/>
  <c r="Q559" i="13" a="1"/>
  <c r="Q559" i="13" s="1"/>
  <c r="P559" i="13" a="1"/>
  <c r="P559" i="13" s="1"/>
  <c r="O559" i="13" a="1"/>
  <c r="O559" i="13" s="1"/>
  <c r="N559" i="13" a="1"/>
  <c r="N559" i="13" s="1"/>
  <c r="M559" i="13" a="1"/>
  <c r="M559" i="13" s="1"/>
  <c r="L559" i="13" a="1"/>
  <c r="L559" i="13" s="1"/>
  <c r="K559" i="13" a="1"/>
  <c r="K559" i="13" s="1"/>
  <c r="BQ558" i="13" a="1"/>
  <c r="BQ558" i="13" s="1"/>
  <c r="BP558" i="13" a="1"/>
  <c r="BP558" i="13" s="1"/>
  <c r="BO558" i="13" a="1"/>
  <c r="BO558" i="13" s="1"/>
  <c r="BN558" i="13" a="1"/>
  <c r="BN558" i="13" s="1"/>
  <c r="BM558" i="13" a="1"/>
  <c r="BM558" i="13" s="1"/>
  <c r="BL558" i="13" a="1"/>
  <c r="BL558" i="13" s="1"/>
  <c r="BK558" i="13" a="1"/>
  <c r="BK558" i="13" s="1"/>
  <c r="BJ558" i="13" a="1"/>
  <c r="BJ558" i="13" s="1"/>
  <c r="BI558" i="13" a="1"/>
  <c r="BI558" i="13" s="1"/>
  <c r="BH558" i="13" a="1"/>
  <c r="BH558" i="13" s="1"/>
  <c r="BG558" i="13" a="1"/>
  <c r="BG558" i="13" s="1"/>
  <c r="BF558" i="13" a="1"/>
  <c r="BF558" i="13" s="1"/>
  <c r="BE558" i="13" a="1"/>
  <c r="BE558" i="13" s="1"/>
  <c r="BD558" i="13" a="1"/>
  <c r="BD558" i="13" s="1"/>
  <c r="BC558" i="13" a="1"/>
  <c r="BC558" i="13" s="1"/>
  <c r="BB558" i="13" a="1"/>
  <c r="BB558" i="13" s="1"/>
  <c r="BA558" i="13"/>
  <c r="BA558" i="13" a="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a="1"/>
  <c r="AP558" i="13" s="1"/>
  <c r="AO558" i="13" a="1"/>
  <c r="AO558" i="13" s="1"/>
  <c r="AN558" i="13" a="1"/>
  <c r="AN558" i="13" s="1"/>
  <c r="AM558" i="13" a="1"/>
  <c r="AM558" i="13" s="1"/>
  <c r="AL558" i="13" a="1"/>
  <c r="AL558" i="13" s="1"/>
  <c r="AK558" i="13"/>
  <c r="AK558" i="13" a="1"/>
  <c r="AJ558" i="13" a="1"/>
  <c r="AJ558" i="13" s="1"/>
  <c r="AI558" i="13" a="1"/>
  <c r="AI558" i="13" s="1"/>
  <c r="AH558" i="13" a="1"/>
  <c r="AH558" i="13" s="1"/>
  <c r="AG558" i="13" a="1"/>
  <c r="AG558" i="13" s="1"/>
  <c r="AF558" i="13" a="1"/>
  <c r="AF558" i="13" s="1"/>
  <c r="AE558" i="13"/>
  <c r="AE558" i="13" a="1"/>
  <c r="AD558" i="13" a="1"/>
  <c r="AD558" i="13" s="1"/>
  <c r="AC558" i="13" a="1"/>
  <c r="AC558" i="13" s="1"/>
  <c r="AB558" i="13" a="1"/>
  <c r="AB558" i="13" s="1"/>
  <c r="AA558" i="13" a="1"/>
  <c r="AA558" i="13" s="1"/>
  <c r="Z558" i="13" a="1"/>
  <c r="Z558" i="13" s="1"/>
  <c r="Y558" i="13" a="1"/>
  <c r="Y558" i="13" s="1"/>
  <c r="X558" i="13" a="1"/>
  <c r="X558" i="13" s="1"/>
  <c r="W558" i="13" a="1"/>
  <c r="W558" i="13" s="1"/>
  <c r="V558" i="13" a="1"/>
  <c r="V558" i="13" s="1"/>
  <c r="U558" i="13"/>
  <c r="U558" i="13" a="1"/>
  <c r="T558" i="13" a="1"/>
  <c r="T558" i="13" s="1"/>
  <c r="S558" i="13" a="1"/>
  <c r="S558" i="13" s="1"/>
  <c r="R558" i="13" a="1"/>
  <c r="R558" i="13" s="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c r="BO557" i="13" a="1"/>
  <c r="BN557" i="13" a="1"/>
  <c r="BN557" i="13" s="1"/>
  <c r="BM557" i="13" a="1"/>
  <c r="BM557" i="13" s="1"/>
  <c r="BL557" i="13" a="1"/>
  <c r="BL557" i="13" s="1"/>
  <c r="BK557" i="13" a="1"/>
  <c r="BK557" i="13" s="1"/>
  <c r="BJ557" i="13" a="1"/>
  <c r="BJ557" i="13" s="1"/>
  <c r="BI557" i="13" a="1"/>
  <c r="BI557" i="13" s="1"/>
  <c r="BH557" i="13" a="1"/>
  <c r="BH557" i="13" s="1"/>
  <c r="BG557" i="13" a="1"/>
  <c r="BG557" i="13" s="1"/>
  <c r="BF557" i="13" a="1"/>
  <c r="BF557" i="13" s="1"/>
  <c r="BE557" i="13" a="1"/>
  <c r="BE557" i="13" s="1"/>
  <c r="BD557" i="13" a="1"/>
  <c r="BD557" i="13" s="1"/>
  <c r="BC557" i="13"/>
  <c r="BC557" i="13" a="1"/>
  <c r="BB557" i="13" a="1"/>
  <c r="BB557" i="13" s="1"/>
  <c r="BA557" i="13" a="1"/>
  <c r="BA557" i="13" s="1"/>
  <c r="AZ557" i="13" a="1"/>
  <c r="AZ557" i="13" s="1"/>
  <c r="AY557" i="13"/>
  <c r="AY557" i="13" a="1"/>
  <c r="AX557" i="13" a="1"/>
  <c r="AX557" i="13" s="1"/>
  <c r="AW557" i="13" a="1"/>
  <c r="AW557" i="13" s="1"/>
  <c r="AV557" i="13" a="1"/>
  <c r="AV557" i="13" s="1"/>
  <c r="AU557" i="13" a="1"/>
  <c r="AU557" i="13" s="1"/>
  <c r="AT557" i="13" a="1"/>
  <c r="AT557" i="13" s="1"/>
  <c r="AS557" i="13" a="1"/>
  <c r="AS557" i="13" s="1"/>
  <c r="AR557" i="13" a="1"/>
  <c r="AR557" i="13" s="1"/>
  <c r="AQ557" i="13" a="1"/>
  <c r="AQ557" i="13" s="1"/>
  <c r="AP557" i="13" a="1"/>
  <c r="AP557" i="13" s="1"/>
  <c r="AO557" i="13" a="1"/>
  <c r="AO557" i="13" s="1"/>
  <c r="AN557" i="13" a="1"/>
  <c r="AN557" i="13" s="1"/>
  <c r="AM557" i="13" a="1"/>
  <c r="AM557" i="13" s="1"/>
  <c r="AL557" i="13" a="1"/>
  <c r="AL557" i="13" s="1"/>
  <c r="AK557" i="13" a="1"/>
  <c r="AK557" i="13" s="1"/>
  <c r="AJ557" i="13" a="1"/>
  <c r="AJ557" i="13" s="1"/>
  <c r="AI557" i="13"/>
  <c r="AI557" i="13" a="1"/>
  <c r="AH557" i="13" a="1"/>
  <c r="AH557" i="13" s="1"/>
  <c r="AG557" i="13" a="1"/>
  <c r="AG557" i="13" s="1"/>
  <c r="AF557" i="13" a="1"/>
  <c r="AF557" i="13" s="1"/>
  <c r="AE557" i="13" a="1"/>
  <c r="AE557" i="13" s="1"/>
  <c r="AD557" i="13" a="1"/>
  <c r="AD557" i="13" s="1"/>
  <c r="AC557" i="13" a="1"/>
  <c r="AC557" i="13" s="1"/>
  <c r="AB557" i="13" a="1"/>
  <c r="AB557" i="13" s="1"/>
  <c r="AA557" i="13" a="1"/>
  <c r="AA557" i="13" s="1"/>
  <c r="Z557" i="13" a="1"/>
  <c r="Z557" i="13" s="1"/>
  <c r="Y557" i="13" a="1"/>
  <c r="Y557" i="13" s="1"/>
  <c r="X557" i="13" a="1"/>
  <c r="X557" i="13" s="1"/>
  <c r="W557" i="13"/>
  <c r="W557" i="13" a="1"/>
  <c r="V557" i="13" a="1"/>
  <c r="V557" i="13" s="1"/>
  <c r="U557" i="13" a="1"/>
  <c r="U557" i="13" s="1"/>
  <c r="T557" i="13" a="1"/>
  <c r="T557" i="13" s="1"/>
  <c r="S557" i="13"/>
  <c r="S557" i="13" a="1"/>
  <c r="R557" i="13" a="1"/>
  <c r="R557" i="13" s="1"/>
  <c r="Q557" i="13" a="1"/>
  <c r="Q557" i="13" s="1"/>
  <c r="P557" i="13" a="1"/>
  <c r="P557" i="13" s="1"/>
  <c r="O557" i="13" a="1"/>
  <c r="O557" i="13" s="1"/>
  <c r="N557" i="13" a="1"/>
  <c r="N557" i="13" s="1"/>
  <c r="M557" i="13" a="1"/>
  <c r="M557" i="13" s="1"/>
  <c r="L557" i="13" a="1"/>
  <c r="L557" i="13" s="1"/>
  <c r="K557" i="13" a="1"/>
  <c r="K557" i="13" s="1"/>
  <c r="BQ556" i="13" a="1"/>
  <c r="BQ556" i="13" s="1"/>
  <c r="BP556" i="13" a="1"/>
  <c r="BP556" i="13" s="1"/>
  <c r="BO556" i="13" a="1"/>
  <c r="BO556" i="13" s="1"/>
  <c r="BN556" i="13" a="1"/>
  <c r="BN556" i="13" s="1"/>
  <c r="BM556" i="13" a="1"/>
  <c r="BM556" i="13" s="1"/>
  <c r="BL556" i="13" a="1"/>
  <c r="BL556" i="13" s="1"/>
  <c r="BK556" i="13" a="1"/>
  <c r="BK556" i="13" s="1"/>
  <c r="BJ556" i="13" a="1"/>
  <c r="BJ556" i="13" s="1"/>
  <c r="BI556" i="13" a="1"/>
  <c r="BI556" i="13" s="1"/>
  <c r="BH556" i="13" a="1"/>
  <c r="BH556" i="13" s="1"/>
  <c r="BG556" i="13"/>
  <c r="BG556" i="13" a="1"/>
  <c r="BF556" i="13" a="1"/>
  <c r="BF556" i="13" s="1"/>
  <c r="BE556" i="13" a="1"/>
  <c r="BE556" i="13" s="1"/>
  <c r="BD556" i="13" a="1"/>
  <c r="BD556" i="13" s="1"/>
  <c r="BC556" i="13" a="1"/>
  <c r="BC556" i="13" s="1"/>
  <c r="BB556" i="13" a="1"/>
  <c r="BB556" i="13" s="1"/>
  <c r="BA556" i="13"/>
  <c r="BA556" i="13" a="1"/>
  <c r="AZ556" i="13" a="1"/>
  <c r="AZ556" i="13" s="1"/>
  <c r="AY556" i="13"/>
  <c r="AY556" i="13" a="1"/>
  <c r="AX556" i="13" a="1"/>
  <c r="AX556" i="13" s="1"/>
  <c r="AW556" i="13" a="1"/>
  <c r="AW556" i="13" s="1"/>
  <c r="AV556" i="13" a="1"/>
  <c r="AV556" i="13" s="1"/>
  <c r="AU556" i="13" a="1"/>
  <c r="AU556" i="13" s="1"/>
  <c r="AT556" i="13" a="1"/>
  <c r="AT556" i="13" s="1"/>
  <c r="AS556" i="13" a="1"/>
  <c r="AS556" i="13" s="1"/>
  <c r="AR556" i="13" a="1"/>
  <c r="AR556" i="13" s="1"/>
  <c r="AQ556" i="13"/>
  <c r="AQ556" i="13" a="1"/>
  <c r="AP556" i="13" a="1"/>
  <c r="AP556" i="13" s="1"/>
  <c r="AO556" i="13" a="1"/>
  <c r="AO556" i="13" s="1"/>
  <c r="AN556" i="13" a="1"/>
  <c r="AN556" i="13" s="1"/>
  <c r="AM556" i="13" a="1"/>
  <c r="AM556" i="13" s="1"/>
  <c r="AL556" i="13" a="1"/>
  <c r="AL556" i="13" s="1"/>
  <c r="AK556" i="13" a="1"/>
  <c r="AK556" i="13" s="1"/>
  <c r="AJ556" i="13" a="1"/>
  <c r="AJ556" i="13" s="1"/>
  <c r="AI556" i="13" a="1"/>
  <c r="AI556" i="13" s="1"/>
  <c r="AH556" i="13" a="1"/>
  <c r="AH556" i="13" s="1"/>
  <c r="AG556" i="13" a="1"/>
  <c r="AG556" i="13" s="1"/>
  <c r="AF556" i="13" a="1"/>
  <c r="AF556" i="13" s="1"/>
  <c r="AE556" i="13" a="1"/>
  <c r="AE556" i="13" s="1"/>
  <c r="AD556" i="13" a="1"/>
  <c r="AD556" i="13" s="1"/>
  <c r="AC556" i="13" a="1"/>
  <c r="AC556" i="13" s="1"/>
  <c r="AB556" i="13" a="1"/>
  <c r="AB556" i="13" s="1"/>
  <c r="AA556" i="13"/>
  <c r="AA556" i="13" a="1"/>
  <c r="Z556" i="13" a="1"/>
  <c r="Z556" i="13" s="1"/>
  <c r="Y556" i="13" a="1"/>
  <c r="Y556" i="13" s="1"/>
  <c r="X556" i="13" a="1"/>
  <c r="X556" i="13" s="1"/>
  <c r="W556" i="13" a="1"/>
  <c r="W556" i="13" s="1"/>
  <c r="V556" i="13" a="1"/>
  <c r="V556" i="13" s="1"/>
  <c r="U556" i="13"/>
  <c r="U556" i="13" a="1"/>
  <c r="T556" i="13" a="1"/>
  <c r="T556" i="13" s="1"/>
  <c r="S556" i="13"/>
  <c r="S556" i="13" a="1"/>
  <c r="R556" i="13" a="1"/>
  <c r="R556" i="13" s="1"/>
  <c r="Q556" i="13" a="1"/>
  <c r="Q556" i="13" s="1"/>
  <c r="P556" i="13" a="1"/>
  <c r="P556" i="13" s="1"/>
  <c r="O556" i="13" a="1"/>
  <c r="O556" i="13" s="1"/>
  <c r="N556" i="13" a="1"/>
  <c r="N556" i="13" s="1"/>
  <c r="M556" i="13" a="1"/>
  <c r="M556" i="13" s="1"/>
  <c r="L556" i="13" a="1"/>
  <c r="L556" i="13" s="1"/>
  <c r="K556" i="13"/>
  <c r="K556" i="13" a="1"/>
  <c r="BQ555" i="13" a="1"/>
  <c r="BQ555" i="13" s="1"/>
  <c r="BP555" i="13" a="1"/>
  <c r="BP555" i="13" s="1"/>
  <c r="BO555" i="13"/>
  <c r="BO555" i="13" a="1"/>
  <c r="BN555" i="13" a="1"/>
  <c r="BN555" i="13" s="1"/>
  <c r="BM555" i="13" a="1"/>
  <c r="BM555" i="13" s="1"/>
  <c r="BL555" i="13" a="1"/>
  <c r="BL555" i="13" s="1"/>
  <c r="BK555" i="13" a="1"/>
  <c r="BK555" i="13" s="1"/>
  <c r="BJ555" i="13" a="1"/>
  <c r="BJ555" i="13" s="1"/>
  <c r="BI555" i="13" a="1"/>
  <c r="BI555" i="13" s="1"/>
  <c r="BH555" i="13" a="1"/>
  <c r="BH555" i="13" s="1"/>
  <c r="BG555" i="13" a="1"/>
  <c r="BG555" i="13" s="1"/>
  <c r="BF555" i="13" a="1"/>
  <c r="BF555" i="13" s="1"/>
  <c r="BE555" i="13" a="1"/>
  <c r="BE555" i="13" s="1"/>
  <c r="BD555" i="13" a="1"/>
  <c r="BD555" i="13" s="1"/>
  <c r="BC555" i="13" a="1"/>
  <c r="BC555" i="13" s="1"/>
  <c r="BB555" i="13" a="1"/>
  <c r="BB555" i="13" s="1"/>
  <c r="BA555" i="13" a="1"/>
  <c r="BA555" i="13" s="1"/>
  <c r="AZ555" i="13" a="1"/>
  <c r="AZ555" i="13" s="1"/>
  <c r="AY555" i="13"/>
  <c r="AY555" i="13" a="1"/>
  <c r="AX555" i="13" a="1"/>
  <c r="AX555" i="13" s="1"/>
  <c r="AW555" i="13"/>
  <c r="AW555" i="13" a="1"/>
  <c r="AV555" i="13" a="1"/>
  <c r="AV555" i="13" s="1"/>
  <c r="AU555" i="13"/>
  <c r="AU555" i="13" a="1"/>
  <c r="AT555" i="13" a="1"/>
  <c r="AT555" i="13" s="1"/>
  <c r="AS555" i="13" a="1"/>
  <c r="AS555" i="13" s="1"/>
  <c r="AR555" i="13" a="1"/>
  <c r="AR555" i="13" s="1"/>
  <c r="AQ555" i="13" a="1"/>
  <c r="AQ555" i="13" s="1"/>
  <c r="AP555" i="13" a="1"/>
  <c r="AP555" i="13" s="1"/>
  <c r="AO555" i="13" a="1"/>
  <c r="AO555" i="13" s="1"/>
  <c r="AN555" i="13" a="1"/>
  <c r="AN555" i="13" s="1"/>
  <c r="AM555" i="13" a="1"/>
  <c r="AM555" i="13" s="1"/>
  <c r="AL555" i="13" a="1"/>
  <c r="AL555" i="13" s="1"/>
  <c r="AK555" i="13" a="1"/>
  <c r="AK555" i="13" s="1"/>
  <c r="AJ555" i="13" a="1"/>
  <c r="AJ555" i="13" s="1"/>
  <c r="AI555" i="13"/>
  <c r="AI555" i="13" a="1"/>
  <c r="AH555" i="13" a="1"/>
  <c r="AH555" i="13" s="1"/>
  <c r="AG555" i="13" a="1"/>
  <c r="AG555" i="13" s="1"/>
  <c r="AF555" i="13" a="1"/>
  <c r="AF555" i="13" s="1"/>
  <c r="AE555" i="13" a="1"/>
  <c r="AE555" i="13" s="1"/>
  <c r="AD555" i="13" a="1"/>
  <c r="AD555" i="13" s="1"/>
  <c r="AC555" i="13" a="1"/>
  <c r="AC555" i="13" s="1"/>
  <c r="AB555" i="13" a="1"/>
  <c r="AB555" i="13" s="1"/>
  <c r="AA555" i="13" a="1"/>
  <c r="AA555" i="13" s="1"/>
  <c r="Z555" i="13" a="1"/>
  <c r="Z555" i="13" s="1"/>
  <c r="Y555" i="13" a="1"/>
  <c r="Y555" i="13" s="1"/>
  <c r="X555" i="13" a="1"/>
  <c r="X555" i="13" s="1"/>
  <c r="W555" i="13" a="1"/>
  <c r="W555" i="13" s="1"/>
  <c r="V555" i="13" a="1"/>
  <c r="V555" i="13" s="1"/>
  <c r="U555" i="13" a="1"/>
  <c r="U555" i="13" s="1"/>
  <c r="T555" i="13" a="1"/>
  <c r="T555" i="13" s="1"/>
  <c r="S555" i="13"/>
  <c r="S555" i="13" a="1"/>
  <c r="R555" i="13" a="1"/>
  <c r="R555" i="13" s="1"/>
  <c r="Q555" i="13"/>
  <c r="Q555" i="13" a="1"/>
  <c r="P555" i="13" a="1"/>
  <c r="P555" i="13" s="1"/>
  <c r="O555" i="13"/>
  <c r="O555" i="13" a="1"/>
  <c r="N555" i="13" a="1"/>
  <c r="N555" i="13" s="1"/>
  <c r="M555" i="13" a="1"/>
  <c r="M555" i="13" s="1"/>
  <c r="L555" i="13" a="1"/>
  <c r="L555" i="13" s="1"/>
  <c r="K555" i="13" a="1"/>
  <c r="K555" i="13" s="1"/>
  <c r="BQ554" i="13" a="1"/>
  <c r="BQ554" i="13" s="1"/>
  <c r="BP554" i="13" a="1"/>
  <c r="BP554" i="13" s="1"/>
  <c r="BO554" i="13" a="1"/>
  <c r="BO554" i="13" s="1"/>
  <c r="BN554" i="13" a="1"/>
  <c r="BN554" i="13" s="1"/>
  <c r="BM554" i="13"/>
  <c r="BM554" i="13" a="1"/>
  <c r="BL554" i="13" a="1"/>
  <c r="BL554" i="13" s="1"/>
  <c r="BK554" i="13"/>
  <c r="BK554" i="13" a="1"/>
  <c r="BJ554" i="13" a="1"/>
  <c r="BJ554" i="13" s="1"/>
  <c r="BI554" i="13"/>
  <c r="BI554" i="13" a="1"/>
  <c r="BH554" i="13" a="1"/>
  <c r="BH554" i="13" s="1"/>
  <c r="BG554" i="13" a="1"/>
  <c r="BG554" i="13" s="1"/>
  <c r="BF554" i="13" a="1"/>
  <c r="BF554" i="13" s="1"/>
  <c r="BE554" i="13" a="1"/>
  <c r="BE554" i="13" s="1"/>
  <c r="BD554" i="13" a="1"/>
  <c r="BD554" i="13" s="1"/>
  <c r="BC554" i="13" a="1"/>
  <c r="BC554" i="13" s="1"/>
  <c r="BB554" i="13" a="1"/>
  <c r="BB554" i="13" s="1"/>
  <c r="BA554" i="13" a="1"/>
  <c r="BA554" i="13" s="1"/>
  <c r="AZ554" i="13" a="1"/>
  <c r="AZ554" i="13" s="1"/>
  <c r="AY554" i="13" a="1"/>
  <c r="AY554" i="13" s="1"/>
  <c r="AX554" i="13" a="1"/>
  <c r="AX554" i="13" s="1"/>
  <c r="AW554" i="13"/>
  <c r="AW554" i="13" a="1"/>
  <c r="AV554" i="13" a="1"/>
  <c r="AV554" i="13" s="1"/>
  <c r="AU554" i="13" a="1"/>
  <c r="AU554" i="13" s="1"/>
  <c r="AT554" i="13" a="1"/>
  <c r="AT554" i="13" s="1"/>
  <c r="AS554" i="13" a="1"/>
  <c r="AS554" i="13" s="1"/>
  <c r="AR554" i="13" a="1"/>
  <c r="AR554" i="13" s="1"/>
  <c r="AQ554" i="13" a="1"/>
  <c r="AQ554" i="13" s="1"/>
  <c r="AP554" i="13" a="1"/>
  <c r="AP554" i="13" s="1"/>
  <c r="AO554" i="13" a="1"/>
  <c r="AO554" i="13" s="1"/>
  <c r="AN554" i="13" a="1"/>
  <c r="AN554" i="13" s="1"/>
  <c r="AM554" i="13"/>
  <c r="AM554" i="13" a="1"/>
  <c r="AL554" i="13" a="1"/>
  <c r="AL554" i="13" s="1"/>
  <c r="AK554" i="13" a="1"/>
  <c r="AK554" i="13" s="1"/>
  <c r="AJ554" i="13" a="1"/>
  <c r="AJ554" i="13" s="1"/>
  <c r="AI554" i="13" a="1"/>
  <c r="AI554" i="13" s="1"/>
  <c r="AH554" i="13" a="1"/>
  <c r="AH554" i="13" s="1"/>
  <c r="AG554" i="13" a="1"/>
  <c r="AG554" i="13" s="1"/>
  <c r="AF554" i="13" a="1"/>
  <c r="AF554" i="13" s="1"/>
  <c r="AE554" i="13"/>
  <c r="AE554" i="13" a="1"/>
  <c r="AD554" i="13" a="1"/>
  <c r="AD554" i="13" s="1"/>
  <c r="AC554" i="13"/>
  <c r="AC554" i="13" a="1"/>
  <c r="AB554" i="13" a="1"/>
  <c r="AB554" i="13" s="1"/>
  <c r="AA554" i="13" a="1"/>
  <c r="AA554" i="13" s="1"/>
  <c r="Z554" i="13" a="1"/>
  <c r="Z554" i="13" s="1"/>
  <c r="Y554" i="13" a="1"/>
  <c r="Y554" i="13" s="1"/>
  <c r="X554" i="13" a="1"/>
  <c r="X554" i="13" s="1"/>
  <c r="W554" i="13" a="1"/>
  <c r="W554" i="13" s="1"/>
  <c r="V554" i="13" a="1"/>
  <c r="V554" i="13" s="1"/>
  <c r="U554" i="13" a="1"/>
  <c r="U554" i="13" s="1"/>
  <c r="T554" i="13" a="1"/>
  <c r="T554" i="13" s="1"/>
  <c r="S554" i="13" a="1"/>
  <c r="S554" i="13" s="1"/>
  <c r="R554" i="13" a="1"/>
  <c r="R554" i="13" s="1"/>
  <c r="Q554" i="13"/>
  <c r="Q554" i="13" a="1"/>
  <c r="P554" i="13" a="1"/>
  <c r="P554" i="13" s="1"/>
  <c r="O554" i="13" a="1"/>
  <c r="O554" i="13" s="1"/>
  <c r="N554" i="13" a="1"/>
  <c r="N554" i="13" s="1"/>
  <c r="M554" i="13" a="1"/>
  <c r="M554" i="13" s="1"/>
  <c r="L554" i="13" a="1"/>
  <c r="L554" i="13" s="1"/>
  <c r="K554" i="13" a="1"/>
  <c r="K554" i="13" s="1"/>
  <c r="BQ553" i="13"/>
  <c r="BQ553" i="13" a="1"/>
  <c r="BP553" i="13" a="1"/>
  <c r="BP553" i="13" s="1"/>
  <c r="BO553" i="13" a="1"/>
  <c r="BO553" i="13" s="1"/>
  <c r="BN553" i="13" a="1"/>
  <c r="BN553" i="13" s="1"/>
  <c r="BM553" i="13" a="1"/>
  <c r="BM553" i="13" s="1"/>
  <c r="BL553" i="13" a="1"/>
  <c r="BL553" i="13" s="1"/>
  <c r="BK553" i="13" a="1"/>
  <c r="BK553" i="13" s="1"/>
  <c r="BJ553" i="13" a="1"/>
  <c r="BJ553" i="13" s="1"/>
  <c r="BI553" i="13"/>
  <c r="BI553" i="13" a="1"/>
  <c r="BH553" i="13" a="1"/>
  <c r="BH553" i="13" s="1"/>
  <c r="BG553" i="13" a="1"/>
  <c r="BG553" i="13" s="1"/>
  <c r="BF553" i="13" a="1"/>
  <c r="BF553" i="13" s="1"/>
  <c r="BE553" i="13" a="1"/>
  <c r="BE553" i="13" s="1"/>
  <c r="BD553" i="13" a="1"/>
  <c r="BD553" i="13" s="1"/>
  <c r="BC553" i="13" a="1"/>
  <c r="BC553" i="13" s="1"/>
  <c r="BB553" i="13" a="1"/>
  <c r="BB553" i="13" s="1"/>
  <c r="BA553" i="13" a="1"/>
  <c r="BA553" i="13" s="1"/>
  <c r="AZ553" i="13" a="1"/>
  <c r="AZ553" i="13" s="1"/>
  <c r="AY553" i="13" a="1"/>
  <c r="AY553" i="13" s="1"/>
  <c r="AX553" i="13" a="1"/>
  <c r="AX553" i="13" s="1"/>
  <c r="AW553" i="13" a="1"/>
  <c r="AW553" i="13" s="1"/>
  <c r="AV553" i="13" a="1"/>
  <c r="AV553" i="13" s="1"/>
  <c r="AU553" i="13"/>
  <c r="AU553" i="13" a="1"/>
  <c r="AT553" i="13" a="1"/>
  <c r="AT553" i="13" s="1"/>
  <c r="AS553" i="13"/>
  <c r="AS553" i="13" a="1"/>
  <c r="AR553" i="13" a="1"/>
  <c r="AR553" i="13" s="1"/>
  <c r="AQ553" i="13" a="1"/>
  <c r="AQ553" i="13" s="1"/>
  <c r="AP553" i="13" a="1"/>
  <c r="AP553" i="13" s="1"/>
  <c r="AO553" i="13" a="1"/>
  <c r="AO553" i="13" s="1"/>
  <c r="AN553" i="13" a="1"/>
  <c r="AN553" i="13" s="1"/>
  <c r="AM553" i="13" a="1"/>
  <c r="AM553" i="13" s="1"/>
  <c r="AL553" i="13" a="1"/>
  <c r="AL553" i="13" s="1"/>
  <c r="AK553" i="13"/>
  <c r="AK553" i="13" a="1"/>
  <c r="AJ553" i="13" a="1"/>
  <c r="AJ553" i="13" s="1"/>
  <c r="AI553" i="13" a="1"/>
  <c r="AI553" i="13" s="1"/>
  <c r="AH553" i="13" a="1"/>
  <c r="AH553" i="13" s="1"/>
  <c r="AG553" i="13" a="1"/>
  <c r="AG553" i="13" s="1"/>
  <c r="AF553" i="13" a="1"/>
  <c r="AF553" i="13" s="1"/>
  <c r="AE553" i="13" a="1"/>
  <c r="AE553" i="13" s="1"/>
  <c r="AD553" i="13" a="1"/>
  <c r="AD553" i="13" s="1"/>
  <c r="AC553" i="13"/>
  <c r="AC553" i="13" a="1"/>
  <c r="AB553" i="13" a="1"/>
  <c r="AB553" i="13" s="1"/>
  <c r="AA553" i="13" a="1"/>
  <c r="AA553" i="13" s="1"/>
  <c r="Z553" i="13" a="1"/>
  <c r="Z553" i="13" s="1"/>
  <c r="Y553" i="13" a="1"/>
  <c r="Y553" i="13" s="1"/>
  <c r="X553" i="13" a="1"/>
  <c r="X553" i="13" s="1"/>
  <c r="W553" i="13" a="1"/>
  <c r="W553" i="13" s="1"/>
  <c r="V553" i="13" a="1"/>
  <c r="V553" i="13" s="1"/>
  <c r="U553" i="13" a="1"/>
  <c r="U553" i="13" s="1"/>
  <c r="T553" i="13" a="1"/>
  <c r="T553" i="13" s="1"/>
  <c r="S553" i="13" a="1"/>
  <c r="S553" i="13" s="1"/>
  <c r="R553" i="13" a="1"/>
  <c r="R553" i="13" s="1"/>
  <c r="Q553" i="13" a="1"/>
  <c r="Q553" i="13" s="1"/>
  <c r="P553" i="13" a="1"/>
  <c r="P553" i="13" s="1"/>
  <c r="O553" i="13"/>
  <c r="O553" i="13" a="1"/>
  <c r="N553" i="13" a="1"/>
  <c r="N553" i="13" s="1"/>
  <c r="M553" i="13"/>
  <c r="M553" i="13" a="1"/>
  <c r="L553" i="13" a="1"/>
  <c r="L553" i="13" s="1"/>
  <c r="K553" i="13" a="1"/>
  <c r="K553" i="13" s="1"/>
  <c r="BQ552" i="13" a="1"/>
  <c r="BQ552" i="13" s="1"/>
  <c r="BP552" i="13" a="1"/>
  <c r="BP552" i="13" s="1"/>
  <c r="BO552" i="13" a="1"/>
  <c r="BO552" i="13" s="1"/>
  <c r="BN552" i="13" a="1"/>
  <c r="BN552" i="13" s="1"/>
  <c r="BM552" i="13"/>
  <c r="BM552" i="13" a="1"/>
  <c r="BL552" i="13" a="1"/>
  <c r="BL552" i="13" s="1"/>
  <c r="BK552" i="13"/>
  <c r="BK552" i="13" a="1"/>
  <c r="BJ552" i="13" a="1"/>
  <c r="BJ552" i="13" s="1"/>
  <c r="BI552" i="13" a="1"/>
  <c r="BI552" i="13" s="1"/>
  <c r="BH552" i="13" a="1"/>
  <c r="BH552" i="13" s="1"/>
  <c r="BG552" i="13" a="1"/>
  <c r="BG552" i="13" s="1"/>
  <c r="BF552" i="13"/>
  <c r="BF552" i="13" a="1"/>
  <c r="BE552" i="13" a="1"/>
  <c r="BE552" i="13" s="1"/>
  <c r="BD552" i="13" a="1"/>
  <c r="BD552" i="13" s="1"/>
  <c r="BC552" i="13" a="1"/>
  <c r="BC552" i="13" s="1"/>
  <c r="BB552" i="13" a="1"/>
  <c r="BB552" i="13" s="1"/>
  <c r="BA552" i="13" a="1"/>
  <c r="BA552" i="13" s="1"/>
  <c r="AZ552" i="13" a="1"/>
  <c r="AZ552" i="13" s="1"/>
  <c r="AY552" i="13" a="1"/>
  <c r="AY552" i="13" s="1"/>
  <c r="AX552" i="13" a="1"/>
  <c r="AX552" i="13" s="1"/>
  <c r="AW552" i="13" a="1"/>
  <c r="AW552" i="13" s="1"/>
  <c r="AV552" i="13" a="1"/>
  <c r="AV552" i="13" s="1"/>
  <c r="AU552" i="13" a="1"/>
  <c r="AU552" i="13" s="1"/>
  <c r="AT552" i="13" a="1"/>
  <c r="AT552" i="13" s="1"/>
  <c r="AS552" i="13" a="1"/>
  <c r="AS552" i="13" s="1"/>
  <c r="AR552" i="13" a="1"/>
  <c r="AR552" i="13" s="1"/>
  <c r="AQ552" i="13" a="1"/>
  <c r="AQ552" i="13" s="1"/>
  <c r="AP552" i="13"/>
  <c r="AP552" i="13" a="1"/>
  <c r="AO552" i="13" a="1"/>
  <c r="AO552" i="13" s="1"/>
  <c r="AN552" i="13" a="1"/>
  <c r="AN552" i="13" s="1"/>
  <c r="AM552" i="13" a="1"/>
  <c r="AM552" i="13" s="1"/>
  <c r="AL552" i="13" a="1"/>
  <c r="AL552" i="13" s="1"/>
  <c r="AK552" i="13" a="1"/>
  <c r="AK552" i="13" s="1"/>
  <c r="AJ552" i="13" a="1"/>
  <c r="AJ552" i="13" s="1"/>
  <c r="AI552" i="13" a="1"/>
  <c r="AI552" i="13" s="1"/>
  <c r="AH552" i="13" a="1"/>
  <c r="AH552" i="13" s="1"/>
  <c r="AG552" i="13" a="1"/>
  <c r="AG552" i="13" s="1"/>
  <c r="AF552" i="13" a="1"/>
  <c r="AF552" i="13" s="1"/>
  <c r="AE552" i="13" a="1"/>
  <c r="AE552" i="13" s="1"/>
  <c r="AD552" i="13" a="1"/>
  <c r="AD552" i="13" s="1"/>
  <c r="AC552" i="13" a="1"/>
  <c r="AC552" i="13" s="1"/>
  <c r="AB552" i="13" a="1"/>
  <c r="AB552" i="13" s="1"/>
  <c r="AA552" i="13" a="1"/>
  <c r="AA552" i="13" s="1"/>
  <c r="Z552" i="13"/>
  <c r="Z552" i="13" a="1"/>
  <c r="Y552" i="13" a="1"/>
  <c r="Y552" i="13" s="1"/>
  <c r="X552" i="13" a="1"/>
  <c r="X552" i="13" s="1"/>
  <c r="W552" i="13" a="1"/>
  <c r="W552" i="13" s="1"/>
  <c r="V552" i="13"/>
  <c r="V552" i="13" a="1"/>
  <c r="U552" i="13" a="1"/>
  <c r="U552" i="13" s="1"/>
  <c r="T552" i="13" a="1"/>
  <c r="T552" i="13" s="1"/>
  <c r="S552" i="13"/>
  <c r="S552" i="13" a="1"/>
  <c r="R552" i="13" a="1"/>
  <c r="R552" i="13" s="1"/>
  <c r="Q552" i="13"/>
  <c r="Q552" i="13" a="1"/>
  <c r="P552" i="13" a="1"/>
  <c r="P552" i="13" s="1"/>
  <c r="O552" i="13" a="1"/>
  <c r="O552" i="13" s="1"/>
  <c r="N552" i="13" a="1"/>
  <c r="N552" i="13" s="1"/>
  <c r="M552" i="13"/>
  <c r="M552" i="13" a="1"/>
  <c r="L552" i="13" a="1"/>
  <c r="L552" i="13" s="1"/>
  <c r="K552" i="13" a="1"/>
  <c r="K552" i="13" s="1"/>
  <c r="BQ551" i="13" a="1"/>
  <c r="BQ551" i="13" s="1"/>
  <c r="BP551" i="13" a="1"/>
  <c r="BP551" i="13" s="1"/>
  <c r="BO551" i="13" a="1"/>
  <c r="BO551" i="13" s="1"/>
  <c r="BN551" i="13" a="1"/>
  <c r="BN551" i="13" s="1"/>
  <c r="BM551" i="13" a="1"/>
  <c r="BM551" i="13" s="1"/>
  <c r="BL551" i="13" a="1"/>
  <c r="BL551" i="13" s="1"/>
  <c r="BK551" i="13" a="1"/>
  <c r="BK551" i="13" s="1"/>
  <c r="BJ551" i="13" a="1"/>
  <c r="BJ551" i="13" s="1"/>
  <c r="BI551" i="13" a="1"/>
  <c r="BI551" i="13" s="1"/>
  <c r="BH551" i="13" a="1"/>
  <c r="BH551" i="13" s="1"/>
  <c r="BG551" i="13" a="1"/>
  <c r="BG551" i="13" s="1"/>
  <c r="BF551" i="13" a="1"/>
  <c r="BF551" i="13" s="1"/>
  <c r="BE551" i="13" a="1"/>
  <c r="BE551" i="13" s="1"/>
  <c r="BD551" i="13"/>
  <c r="BD551" i="13" a="1"/>
  <c r="BC551" i="13" a="1"/>
  <c r="BC551" i="13" s="1"/>
  <c r="BB551" i="13" a="1"/>
  <c r="BB551" i="13" s="1"/>
  <c r="BA551" i="13" a="1"/>
  <c r="BA551" i="13" s="1"/>
  <c r="AZ551" i="13"/>
  <c r="AZ551" i="13" a="1"/>
  <c r="AY551" i="13" a="1"/>
  <c r="AY551" i="13" s="1"/>
  <c r="AX551" i="13" a="1"/>
  <c r="AX551" i="13" s="1"/>
  <c r="AW551" i="13"/>
  <c r="AW551" i="13" a="1"/>
  <c r="AV551" i="13" a="1"/>
  <c r="AV551" i="13" s="1"/>
  <c r="AU551" i="13"/>
  <c r="AU551" i="13" a="1"/>
  <c r="AT551" i="13" a="1"/>
  <c r="AT551" i="13" s="1"/>
  <c r="AS551" i="13" a="1"/>
  <c r="AS551" i="13" s="1"/>
  <c r="AR551" i="13" a="1"/>
  <c r="AR551" i="13" s="1"/>
  <c r="AQ551" i="13"/>
  <c r="AQ551" i="13" a="1"/>
  <c r="AP551" i="13" a="1"/>
  <c r="AP551" i="13" s="1"/>
  <c r="AO551" i="13" a="1"/>
  <c r="AO551" i="13" s="1"/>
  <c r="AN551" i="13" a="1"/>
  <c r="AN551" i="13" s="1"/>
  <c r="AM551" i="13" a="1"/>
  <c r="AM551" i="13" s="1"/>
  <c r="AL551" i="13" a="1"/>
  <c r="AL551" i="13" s="1"/>
  <c r="AK551" i="13"/>
  <c r="AK551" i="13" a="1"/>
  <c r="AJ551" i="13" a="1"/>
  <c r="AJ551" i="13" s="1"/>
  <c r="AI551" i="13" a="1"/>
  <c r="AI551" i="13" s="1"/>
  <c r="AH551" i="13" a="1"/>
  <c r="AH551" i="13" s="1"/>
  <c r="AG551" i="13" a="1"/>
  <c r="AG551" i="13" s="1"/>
  <c r="AF551" i="13" a="1"/>
  <c r="AF551" i="13" s="1"/>
  <c r="AE551" i="13"/>
  <c r="AE551" i="13" a="1"/>
  <c r="AD551" i="13" a="1"/>
  <c r="AD551" i="13" s="1"/>
  <c r="AC551" i="13"/>
  <c r="AC551" i="13" a="1"/>
  <c r="AB551" i="13" a="1"/>
  <c r="AB551" i="13" s="1"/>
  <c r="AA551" i="13" a="1"/>
  <c r="AA551" i="13" s="1"/>
  <c r="Z551" i="13" a="1"/>
  <c r="Z551" i="13" s="1"/>
  <c r="Y551" i="13" a="1"/>
  <c r="Y551" i="13" s="1"/>
  <c r="X551" i="13"/>
  <c r="X551" i="13" a="1"/>
  <c r="W551" i="13" a="1"/>
  <c r="W551" i="13" s="1"/>
  <c r="V551" i="13" a="1"/>
  <c r="V551" i="13" s="1"/>
  <c r="U551" i="13" a="1"/>
  <c r="U551" i="13" s="1"/>
  <c r="T551" i="13" a="1"/>
  <c r="T551" i="13" s="1"/>
  <c r="S551" i="13" a="1"/>
  <c r="S551" i="13" s="1"/>
  <c r="R551" i="13" a="1"/>
  <c r="R551" i="13" s="1"/>
  <c r="Q551" i="13" a="1"/>
  <c r="Q551" i="13" s="1"/>
  <c r="P551" i="13" a="1"/>
  <c r="P551" i="13" s="1"/>
  <c r="O551" i="13" a="1"/>
  <c r="O551" i="13" s="1"/>
  <c r="N551" i="13" a="1"/>
  <c r="N551" i="13" s="1"/>
  <c r="M551" i="13" a="1"/>
  <c r="M551" i="13" s="1"/>
  <c r="L551" i="13" a="1"/>
  <c r="L551" i="13" s="1"/>
  <c r="K551" i="13" a="1"/>
  <c r="K551" i="13" s="1"/>
  <c r="BQ550" i="13" a="1"/>
  <c r="BQ550" i="13" s="1"/>
  <c r="BP550" i="13" a="1"/>
  <c r="BP550" i="13" s="1"/>
  <c r="BO550" i="13"/>
  <c r="BO550" i="13" a="1"/>
  <c r="BN550" i="13" a="1"/>
  <c r="BN550" i="13" s="1"/>
  <c r="BM550" i="13" a="1"/>
  <c r="BM550" i="13" s="1"/>
  <c r="BL550" i="13" a="1"/>
  <c r="BL550" i="13" s="1"/>
  <c r="BK550" i="13" a="1"/>
  <c r="BK550" i="13" s="1"/>
  <c r="BJ550" i="13" a="1"/>
  <c r="BJ550" i="13" s="1"/>
  <c r="BI550" i="13" a="1"/>
  <c r="BI550" i="13" s="1"/>
  <c r="BH550" i="13" a="1"/>
  <c r="BH550" i="13" s="1"/>
  <c r="BG550" i="13" a="1"/>
  <c r="BG550" i="13" s="1"/>
  <c r="BF550" i="13"/>
  <c r="BF550" i="13" a="1"/>
  <c r="BE550" i="13" a="1"/>
  <c r="BE550" i="13" s="1"/>
  <c r="BD550" i="13" a="1"/>
  <c r="BD550" i="13" s="1"/>
  <c r="BC550" i="13" a="1"/>
  <c r="BC550" i="13" s="1"/>
  <c r="BB550" i="13"/>
  <c r="BB550" i="13" a="1"/>
  <c r="BA550" i="13" a="1"/>
  <c r="BA550" i="13" s="1"/>
  <c r="AZ550" i="13" a="1"/>
  <c r="AZ550" i="13" s="1"/>
  <c r="AY550" i="13" a="1"/>
  <c r="AY550" i="13" s="1"/>
  <c r="AX550" i="13"/>
  <c r="AX550" i="13" a="1"/>
  <c r="AW550" i="13"/>
  <c r="AW550" i="13" a="1"/>
  <c r="AV550" i="13" a="1"/>
  <c r="AV550" i="13" s="1"/>
  <c r="AU550" i="13" a="1"/>
  <c r="AU550" i="13" s="1"/>
  <c r="AT550" i="13" a="1"/>
  <c r="AT550" i="13" s="1"/>
  <c r="AS550" i="13"/>
  <c r="AS550" i="13" a="1"/>
  <c r="AR550" i="13" a="1"/>
  <c r="AR550" i="13" s="1"/>
  <c r="AQ550" i="13" a="1"/>
  <c r="AQ550" i="13" s="1"/>
  <c r="AP550" i="13" a="1"/>
  <c r="AP550" i="13" s="1"/>
  <c r="AO550" i="13" a="1"/>
  <c r="AO550" i="13" s="1"/>
  <c r="AN550" i="13" a="1"/>
  <c r="AN550" i="13" s="1"/>
  <c r="AM550" i="13" a="1"/>
  <c r="AM550" i="13" s="1"/>
  <c r="AL550" i="13" a="1"/>
  <c r="AL550" i="13" s="1"/>
  <c r="AK550" i="13" a="1"/>
  <c r="AK550" i="13" s="1"/>
  <c r="AJ550" i="13" a="1"/>
  <c r="AJ550" i="13" s="1"/>
  <c r="AI550" i="13" a="1"/>
  <c r="AI550" i="13" s="1"/>
  <c r="AH550" i="13" a="1"/>
  <c r="AH550" i="13" s="1"/>
  <c r="AG550" i="13" a="1"/>
  <c r="AG550" i="13" s="1"/>
  <c r="AF550" i="13" a="1"/>
  <c r="AF550" i="13" s="1"/>
  <c r="AE550" i="13"/>
  <c r="AE550" i="13" a="1"/>
  <c r="AD550" i="13" a="1"/>
  <c r="AD550" i="13" s="1"/>
  <c r="AC550" i="13" a="1"/>
  <c r="AC550" i="13" s="1"/>
  <c r="AB550" i="13" a="1"/>
  <c r="AB550" i="13" s="1"/>
  <c r="AA550" i="13"/>
  <c r="AA550" i="13" a="1"/>
  <c r="Z550" i="13"/>
  <c r="Z550" i="13" a="1"/>
  <c r="Y550" i="13" a="1"/>
  <c r="Y550" i="13" s="1"/>
  <c r="X550" i="13" a="1"/>
  <c r="X550" i="13" s="1"/>
  <c r="W550" i="13" a="1"/>
  <c r="W550" i="13" s="1"/>
  <c r="V550" i="13" a="1"/>
  <c r="V550" i="13" s="1"/>
  <c r="U550" i="13" a="1"/>
  <c r="U550" i="13" s="1"/>
  <c r="T550" i="13" a="1"/>
  <c r="T550" i="13" s="1"/>
  <c r="S550" i="13" a="1"/>
  <c r="S550" i="13" s="1"/>
  <c r="R550" i="13" a="1"/>
  <c r="R550" i="13" s="1"/>
  <c r="Q550" i="13"/>
  <c r="Q550" i="13" a="1"/>
  <c r="P550" i="13" a="1"/>
  <c r="P550" i="13" s="1"/>
  <c r="O550" i="13" a="1"/>
  <c r="O550" i="13" s="1"/>
  <c r="N550" i="13" a="1"/>
  <c r="N550" i="13" s="1"/>
  <c r="M550" i="13" a="1"/>
  <c r="M550" i="13" s="1"/>
  <c r="L550" i="13" a="1"/>
  <c r="L550" i="13" s="1"/>
  <c r="K550" i="13" a="1"/>
  <c r="K550" i="13" s="1"/>
  <c r="BQ549" i="13" a="1"/>
  <c r="BQ549" i="13" s="1"/>
  <c r="BP549" i="13" a="1"/>
  <c r="BP549" i="13" s="1"/>
  <c r="BO549" i="13" a="1"/>
  <c r="BO549" i="13" s="1"/>
  <c r="BN549" i="13" a="1"/>
  <c r="BN549" i="13" s="1"/>
  <c r="BM549" i="13" a="1"/>
  <c r="BM549" i="13" s="1"/>
  <c r="BL549" i="13" a="1"/>
  <c r="BL549" i="13" s="1"/>
  <c r="BK549" i="13" a="1"/>
  <c r="BK549" i="13" s="1"/>
  <c r="BJ549" i="13"/>
  <c r="BJ549" i="13" a="1"/>
  <c r="BI549" i="13" a="1"/>
  <c r="BI549" i="13" s="1"/>
  <c r="BH549" i="13" a="1"/>
  <c r="BH549" i="13" s="1"/>
  <c r="BG549" i="13" a="1"/>
  <c r="BG549" i="13" s="1"/>
  <c r="BF549" i="13"/>
  <c r="BF549" i="13" a="1"/>
  <c r="BE549" i="13" a="1"/>
  <c r="BE549" i="13" s="1"/>
  <c r="BD549" i="13"/>
  <c r="BD549" i="13" a="1"/>
  <c r="BC549" i="13" a="1"/>
  <c r="BC549" i="13" s="1"/>
  <c r="BB549" i="13"/>
  <c r="BB549" i="13" a="1"/>
  <c r="BA549" i="13" a="1"/>
  <c r="BA549" i="13" s="1"/>
  <c r="AZ549" i="13" a="1"/>
  <c r="AZ549" i="13" s="1"/>
  <c r="AY549" i="13" a="1"/>
  <c r="AY549" i="13" s="1"/>
  <c r="AX549" i="13" a="1"/>
  <c r="AX549" i="13" s="1"/>
  <c r="AW549" i="13" a="1"/>
  <c r="AW549" i="13" s="1"/>
  <c r="AV549" i="13" a="1"/>
  <c r="AV549" i="13" s="1"/>
  <c r="AU549" i="13" a="1"/>
  <c r="AU549" i="13" s="1"/>
  <c r="AT549" i="13"/>
  <c r="AT549" i="13" a="1"/>
  <c r="AS549" i="13" a="1"/>
  <c r="AS549" i="13" s="1"/>
  <c r="AR549" i="13" a="1"/>
  <c r="AR549" i="13" s="1"/>
  <c r="AQ549" i="13" a="1"/>
  <c r="AQ549" i="13" s="1"/>
  <c r="AP549" i="13"/>
  <c r="AP549" i="13" a="1"/>
  <c r="AO549" i="13" a="1"/>
  <c r="AO549" i="13" s="1"/>
  <c r="AN549" i="13"/>
  <c r="AN549" i="13" a="1"/>
  <c r="AM549" i="13" a="1"/>
  <c r="AM549" i="13" s="1"/>
  <c r="AL549" i="13"/>
  <c r="AL549" i="13" a="1"/>
  <c r="AK549" i="13" a="1"/>
  <c r="AK549" i="13" s="1"/>
  <c r="AJ549" i="13" a="1"/>
  <c r="AJ549" i="13" s="1"/>
  <c r="AI549" i="13" a="1"/>
  <c r="AI549" i="13" s="1"/>
  <c r="AH549" i="13" a="1"/>
  <c r="AH549" i="13" s="1"/>
  <c r="AG549" i="13" a="1"/>
  <c r="AG549" i="13" s="1"/>
  <c r="AF549" i="13" a="1"/>
  <c r="AF549" i="13" s="1"/>
  <c r="AE549" i="13" a="1"/>
  <c r="AE549" i="13" s="1"/>
  <c r="AD549" i="13" a="1"/>
  <c r="AD549" i="13" s="1"/>
  <c r="AC549" i="13" a="1"/>
  <c r="AC549" i="13" s="1"/>
  <c r="AB549" i="13" a="1"/>
  <c r="AB549" i="13" s="1"/>
  <c r="AA549" i="13" a="1"/>
  <c r="AA549" i="13" s="1"/>
  <c r="Z549" i="13" a="1"/>
  <c r="Z549" i="13" s="1"/>
  <c r="Y549" i="13" a="1"/>
  <c r="Y549" i="13" s="1"/>
  <c r="X549" i="13" a="1"/>
  <c r="X549" i="13" s="1"/>
  <c r="W549" i="13" a="1"/>
  <c r="W549" i="13" s="1"/>
  <c r="V549" i="13" a="1"/>
  <c r="V549" i="13" s="1"/>
  <c r="U549" i="13" a="1"/>
  <c r="U549" i="13" s="1"/>
  <c r="T549" i="13"/>
  <c r="T549" i="13" a="1"/>
  <c r="S549" i="13" a="1"/>
  <c r="S549" i="13" s="1"/>
  <c r="R549" i="13" a="1"/>
  <c r="R549" i="13" s="1"/>
  <c r="Q549" i="13" a="1"/>
  <c r="Q549" i="13" s="1"/>
  <c r="P549" i="13"/>
  <c r="P549" i="13" a="1"/>
  <c r="O549" i="13" a="1"/>
  <c r="O549" i="13" s="1"/>
  <c r="N549" i="13" a="1"/>
  <c r="N549" i="13" s="1"/>
  <c r="M549" i="13" a="1"/>
  <c r="M549" i="13" s="1"/>
  <c r="L549" i="13"/>
  <c r="L549" i="13" a="1"/>
  <c r="K549" i="13" a="1"/>
  <c r="K549" i="13" s="1"/>
  <c r="BQ548" i="13" a="1"/>
  <c r="BQ548" i="13" s="1"/>
  <c r="BP548" i="13" a="1"/>
  <c r="BP548" i="13" s="1"/>
  <c r="BO548" i="13" a="1"/>
  <c r="BO548" i="13" s="1"/>
  <c r="BN548" i="13"/>
  <c r="BN548" i="13" a="1"/>
  <c r="BM548" i="13" a="1"/>
  <c r="BM548" i="13" s="1"/>
  <c r="BL548" i="13" a="1"/>
  <c r="BL548" i="13" s="1"/>
  <c r="BK548" i="13" a="1"/>
  <c r="BK548" i="13" s="1"/>
  <c r="BJ548" i="13"/>
  <c r="BJ548" i="13" a="1"/>
  <c r="BI548" i="13" a="1"/>
  <c r="BI548" i="13" s="1"/>
  <c r="BH548" i="13" a="1"/>
  <c r="BH548" i="13" s="1"/>
  <c r="BG548" i="13" a="1"/>
  <c r="BG548" i="13" s="1"/>
  <c r="BF548" i="13" a="1"/>
  <c r="BF548" i="13" s="1"/>
  <c r="BE548" i="13" a="1"/>
  <c r="BE548" i="13" s="1"/>
  <c r="BD548" i="13" a="1"/>
  <c r="BD548" i="13" s="1"/>
  <c r="BC548" i="13" a="1"/>
  <c r="BC548" i="13" s="1"/>
  <c r="BB548" i="13" a="1"/>
  <c r="BB548" i="13" s="1"/>
  <c r="BA548" i="13" a="1"/>
  <c r="BA548" i="13" s="1"/>
  <c r="AZ548" i="13" a="1"/>
  <c r="AZ548" i="13" s="1"/>
  <c r="AY548" i="13" a="1"/>
  <c r="AY548" i="13" s="1"/>
  <c r="AX548" i="13"/>
  <c r="AX548" i="13" a="1"/>
  <c r="AW548" i="13" a="1"/>
  <c r="AW548" i="13" s="1"/>
  <c r="AV548" i="13" a="1"/>
  <c r="AV548" i="13" s="1"/>
  <c r="AU548" i="13" a="1"/>
  <c r="AU548" i="13" s="1"/>
  <c r="AT548" i="13" a="1"/>
  <c r="AT548" i="13" s="1"/>
  <c r="AS548" i="13" a="1"/>
  <c r="AS548" i="13" s="1"/>
  <c r="AR548" i="13" a="1"/>
  <c r="AR548" i="13" s="1"/>
  <c r="AQ548" i="13" a="1"/>
  <c r="AQ548" i="13" s="1"/>
  <c r="AP548" i="13"/>
  <c r="AP548" i="13" a="1"/>
  <c r="AO548" i="13" a="1"/>
  <c r="AO548" i="13" s="1"/>
  <c r="AN548" i="13" a="1"/>
  <c r="AN548" i="13" s="1"/>
  <c r="AM548" i="13" a="1"/>
  <c r="AM548" i="13" s="1"/>
  <c r="AL548" i="13" a="1"/>
  <c r="AL548" i="13" s="1"/>
  <c r="AK548" i="13" a="1"/>
  <c r="AK548" i="13" s="1"/>
  <c r="AJ548" i="13" a="1"/>
  <c r="AJ548" i="13" s="1"/>
  <c r="AI548" i="13" a="1"/>
  <c r="AI548" i="13" s="1"/>
  <c r="AH548" i="13" a="1"/>
  <c r="AH548" i="13" s="1"/>
  <c r="AG548" i="13" a="1"/>
  <c r="AG548" i="13" s="1"/>
  <c r="AF548" i="13" a="1"/>
  <c r="AF548" i="13" s="1"/>
  <c r="AE548" i="13" a="1"/>
  <c r="AE548" i="13" s="1"/>
  <c r="AD548" i="13" a="1"/>
  <c r="AD548" i="13" s="1"/>
  <c r="AC548" i="13" a="1"/>
  <c r="AC548" i="13" s="1"/>
  <c r="AB548" i="13" a="1"/>
  <c r="AB548" i="13" s="1"/>
  <c r="AA548" i="13" a="1"/>
  <c r="AA548" i="13" s="1"/>
  <c r="Z548" i="13" a="1"/>
  <c r="Z548" i="13" s="1"/>
  <c r="Y548" i="13" a="1"/>
  <c r="Y548" i="13" s="1"/>
  <c r="X548" i="13" a="1"/>
  <c r="X548" i="13" s="1"/>
  <c r="W548" i="13" a="1"/>
  <c r="W548" i="13" s="1"/>
  <c r="V548" i="13" a="1"/>
  <c r="V548" i="13" s="1"/>
  <c r="U548" i="13" a="1"/>
  <c r="U548" i="13" s="1"/>
  <c r="T548" i="13" a="1"/>
  <c r="T548" i="13" s="1"/>
  <c r="S548" i="13" a="1"/>
  <c r="S548" i="13" s="1"/>
  <c r="R548" i="13" a="1"/>
  <c r="R548" i="13" s="1"/>
  <c r="Q548" i="13" a="1"/>
  <c r="Q548" i="13" s="1"/>
  <c r="P548" i="13" a="1"/>
  <c r="P548" i="13" s="1"/>
  <c r="O548" i="13" a="1"/>
  <c r="O548" i="13" s="1"/>
  <c r="N548" i="13" a="1"/>
  <c r="N548" i="13" s="1"/>
  <c r="M548" i="13" a="1"/>
  <c r="M548" i="13" s="1"/>
  <c r="L548" i="13" a="1"/>
  <c r="L548" i="13" s="1"/>
  <c r="K548" i="13" a="1"/>
  <c r="K548" i="13" s="1"/>
  <c r="BQ547" i="13" a="1"/>
  <c r="BQ547" i="13" s="1"/>
  <c r="BP547" i="13" a="1"/>
  <c r="BP547" i="13" s="1"/>
  <c r="BO547" i="13" a="1"/>
  <c r="BO547" i="13" s="1"/>
  <c r="BN547" i="13" a="1"/>
  <c r="BN547" i="13" s="1"/>
  <c r="BM547" i="13" a="1"/>
  <c r="BM547" i="13" s="1"/>
  <c r="BL547" i="13" a="1"/>
  <c r="BL547" i="13" s="1"/>
  <c r="BK547" i="13" a="1"/>
  <c r="BK547" i="13" s="1"/>
  <c r="BJ547" i="13" a="1"/>
  <c r="BJ547" i="13" s="1"/>
  <c r="BI547" i="13" a="1"/>
  <c r="BI547" i="13" s="1"/>
  <c r="BH547" i="13" a="1"/>
  <c r="BH547" i="13" s="1"/>
  <c r="BG547" i="13" a="1"/>
  <c r="BG547" i="13" s="1"/>
  <c r="BF547" i="13" a="1"/>
  <c r="BF547" i="13" s="1"/>
  <c r="BE547" i="13" a="1"/>
  <c r="BE547" i="13" s="1"/>
  <c r="BD547" i="13" a="1"/>
  <c r="BD547" i="13" s="1"/>
  <c r="BC547" i="13" a="1"/>
  <c r="BC547" i="13" s="1"/>
  <c r="BB547" i="13" a="1"/>
  <c r="BB547" i="13" s="1"/>
  <c r="BA547" i="13" a="1"/>
  <c r="BA547" i="13" s="1"/>
  <c r="AZ547" i="13" a="1"/>
  <c r="AZ547" i="13" s="1"/>
  <c r="AY547" i="13" a="1"/>
  <c r="AY547" i="13" s="1"/>
  <c r="AX547" i="13" a="1"/>
  <c r="AX547" i="13" s="1"/>
  <c r="AW547" i="13" a="1"/>
  <c r="AW547" i="13" s="1"/>
  <c r="AV547" i="13" a="1"/>
  <c r="AV547" i="13" s="1"/>
  <c r="AU547" i="13" a="1"/>
  <c r="AU547" i="13" s="1"/>
  <c r="AT547" i="13" a="1"/>
  <c r="AT547" i="13" s="1"/>
  <c r="AS547" i="13" a="1"/>
  <c r="AS547" i="13" s="1"/>
  <c r="AR547" i="13" a="1"/>
  <c r="AR547" i="13" s="1"/>
  <c r="AQ547" i="13" a="1"/>
  <c r="AQ547" i="13" s="1"/>
  <c r="AP547" i="13" a="1"/>
  <c r="AP547" i="13" s="1"/>
  <c r="AO547" i="13" a="1"/>
  <c r="AO547" i="13" s="1"/>
  <c r="AN547" i="13"/>
  <c r="AN547" i="13" a="1"/>
  <c r="AM547" i="13" a="1"/>
  <c r="AM547" i="13" s="1"/>
  <c r="AL547" i="13" a="1"/>
  <c r="AL547" i="13" s="1"/>
  <c r="AK547" i="13" a="1"/>
  <c r="AK547" i="13" s="1"/>
  <c r="AJ547" i="13"/>
  <c r="AJ547" i="13" a="1"/>
  <c r="AI547" i="13" a="1"/>
  <c r="AI547" i="13" s="1"/>
  <c r="AH547" i="13" a="1"/>
  <c r="AH547" i="13" s="1"/>
  <c r="AG547" i="13" a="1"/>
  <c r="AG547" i="13" s="1"/>
  <c r="AF547" i="13" a="1"/>
  <c r="AF547" i="13" s="1"/>
  <c r="AE547" i="13" a="1"/>
  <c r="AE547" i="13" s="1"/>
  <c r="AD547" i="13" a="1"/>
  <c r="AD547" i="13" s="1"/>
  <c r="AC547" i="13" a="1"/>
  <c r="AC547" i="13" s="1"/>
  <c r="AB547" i="13" a="1"/>
  <c r="AB547" i="13" s="1"/>
  <c r="AA547" i="13" a="1"/>
  <c r="AA547" i="13" s="1"/>
  <c r="Z547" i="13" a="1"/>
  <c r="Z547" i="13" s="1"/>
  <c r="Y547" i="13" a="1"/>
  <c r="Y547" i="13" s="1"/>
  <c r="X547" i="13" a="1"/>
  <c r="X547" i="13" s="1"/>
  <c r="W547" i="13" a="1"/>
  <c r="W547" i="13" s="1"/>
  <c r="V547" i="13" a="1"/>
  <c r="V547" i="13" s="1"/>
  <c r="U547" i="13" a="1"/>
  <c r="U547" i="13" s="1"/>
  <c r="T547" i="13" a="1"/>
  <c r="T547" i="13" s="1"/>
  <c r="S547" i="13" a="1"/>
  <c r="S547" i="13" s="1"/>
  <c r="R547" i="13" a="1"/>
  <c r="R547" i="13" s="1"/>
  <c r="Q547" i="13" a="1"/>
  <c r="Q547" i="13" s="1"/>
  <c r="P547" i="13"/>
  <c r="P547" i="13" a="1"/>
  <c r="O547" i="13" a="1"/>
  <c r="O547" i="13" s="1"/>
  <c r="N547" i="13" a="1"/>
  <c r="N547" i="13" s="1"/>
  <c r="M547" i="13" a="1"/>
  <c r="M547" i="13" s="1"/>
  <c r="L547" i="13" a="1"/>
  <c r="L547" i="13" s="1"/>
  <c r="K547" i="13" a="1"/>
  <c r="K547" i="13" s="1"/>
  <c r="BQ546" i="13" a="1"/>
  <c r="BQ546" i="13" s="1"/>
  <c r="BP546" i="13" a="1"/>
  <c r="BP546" i="13" s="1"/>
  <c r="BO546" i="13" a="1"/>
  <c r="BO546" i="13" s="1"/>
  <c r="BN546" i="13"/>
  <c r="BN546" i="13" a="1"/>
  <c r="BM546" i="13" a="1"/>
  <c r="BM546" i="13" s="1"/>
  <c r="BL546" i="13" a="1"/>
  <c r="BL546" i="13" s="1"/>
  <c r="BK546" i="13" a="1"/>
  <c r="BK546" i="13" s="1"/>
  <c r="BJ546" i="13" a="1"/>
  <c r="BJ546" i="13" s="1"/>
  <c r="BI546" i="13" a="1"/>
  <c r="BI546" i="13" s="1"/>
  <c r="BH546" i="13" a="1"/>
  <c r="BH546" i="13" s="1"/>
  <c r="BG546" i="13" a="1"/>
  <c r="BG546" i="13" s="1"/>
  <c r="BF546" i="13" a="1"/>
  <c r="BF546" i="13" s="1"/>
  <c r="BE546" i="13" a="1"/>
  <c r="BE546" i="13" s="1"/>
  <c r="BD546" i="13" a="1"/>
  <c r="BD546" i="13" s="1"/>
  <c r="BC546" i="13" a="1"/>
  <c r="BC546" i="13" s="1"/>
  <c r="BB546" i="13" a="1"/>
  <c r="BB546" i="13" s="1"/>
  <c r="BA546" i="13" a="1"/>
  <c r="BA546" i="13" s="1"/>
  <c r="AZ546" i="13" a="1"/>
  <c r="AZ546" i="13" s="1"/>
  <c r="AY546" i="13" a="1"/>
  <c r="AY546" i="13" s="1"/>
  <c r="AX546" i="13" a="1"/>
  <c r="AX546" i="13" s="1"/>
  <c r="AW546" i="13" a="1"/>
  <c r="AW546" i="13" s="1"/>
  <c r="AV546" i="13" a="1"/>
  <c r="AV546" i="13" s="1"/>
  <c r="AU546" i="13" a="1"/>
  <c r="AU546" i="13" s="1"/>
  <c r="AT546" i="13"/>
  <c r="AT546" i="13" a="1"/>
  <c r="AS546" i="13" a="1"/>
  <c r="AS546" i="13" s="1"/>
  <c r="AR546" i="13" a="1"/>
  <c r="AR546" i="13" s="1"/>
  <c r="AQ546" i="13" a="1"/>
  <c r="AQ546" i="13" s="1"/>
  <c r="AP546" i="13" a="1"/>
  <c r="AP546" i="13" s="1"/>
  <c r="AO546" i="13" a="1"/>
  <c r="AO546" i="13" s="1"/>
  <c r="AN546" i="13" a="1"/>
  <c r="AN546" i="13" s="1"/>
  <c r="AM546" i="13" a="1"/>
  <c r="AM546" i="13" s="1"/>
  <c r="AL546" i="13"/>
  <c r="AL546" i="13" a="1"/>
  <c r="AK546" i="13" a="1"/>
  <c r="AK546" i="13" s="1"/>
  <c r="AJ546" i="13" a="1"/>
  <c r="AJ546" i="13" s="1"/>
  <c r="AI546" i="13" a="1"/>
  <c r="AI546" i="13" s="1"/>
  <c r="AH546" i="13" a="1"/>
  <c r="AH546" i="13" s="1"/>
  <c r="AG546" i="13" a="1"/>
  <c r="AG546" i="13" s="1"/>
  <c r="AF546" i="13" a="1"/>
  <c r="AF546" i="13" s="1"/>
  <c r="AE546" i="13" a="1"/>
  <c r="AE546" i="13" s="1"/>
  <c r="AD546" i="13" a="1"/>
  <c r="AD546" i="13" s="1"/>
  <c r="AC546" i="13" a="1"/>
  <c r="AC546" i="13" s="1"/>
  <c r="AB546" i="13" a="1"/>
  <c r="AB546" i="13" s="1"/>
  <c r="AA546" i="13" a="1"/>
  <c r="AA546" i="13" s="1"/>
  <c r="Z546" i="13" a="1"/>
  <c r="Z546" i="13" s="1"/>
  <c r="Y546" i="13" a="1"/>
  <c r="Y546" i="13" s="1"/>
  <c r="X546" i="13" a="1"/>
  <c r="X546" i="13" s="1"/>
  <c r="W546" i="13" a="1"/>
  <c r="W546" i="13" s="1"/>
  <c r="V546" i="13" a="1"/>
  <c r="V546" i="13" s="1"/>
  <c r="U546" i="13" a="1"/>
  <c r="U546" i="13" s="1"/>
  <c r="T546" i="13" a="1"/>
  <c r="T546" i="13" s="1"/>
  <c r="S546" i="13" a="1"/>
  <c r="S546" i="13" s="1"/>
  <c r="R546" i="13" a="1"/>
  <c r="R546" i="13" s="1"/>
  <c r="Q546" i="13" a="1"/>
  <c r="Q546" i="13" s="1"/>
  <c r="P546" i="13" a="1"/>
  <c r="P546" i="13" s="1"/>
  <c r="O546" i="13" a="1"/>
  <c r="O546" i="13" s="1"/>
  <c r="N546" i="13" a="1"/>
  <c r="N546" i="13" s="1"/>
  <c r="M546" i="13" a="1"/>
  <c r="M546" i="13" s="1"/>
  <c r="L546" i="13" a="1"/>
  <c r="L546" i="13" s="1"/>
  <c r="K546" i="13" a="1"/>
  <c r="K546" i="13" s="1"/>
  <c r="BQ545" i="13" a="1"/>
  <c r="BQ545" i="13" s="1"/>
  <c r="BP545" i="13"/>
  <c r="BP545" i="13" a="1"/>
  <c r="BO545" i="13" a="1"/>
  <c r="BO545" i="13" s="1"/>
  <c r="BN545" i="13" a="1"/>
  <c r="BN545" i="13" s="1"/>
  <c r="BM545" i="13" a="1"/>
  <c r="BM545" i="13" s="1"/>
  <c r="BL545" i="13" a="1"/>
  <c r="BL545" i="13" s="1"/>
  <c r="BK545" i="13" a="1"/>
  <c r="BK545" i="13" s="1"/>
  <c r="BJ545" i="13" a="1"/>
  <c r="BJ545" i="13" s="1"/>
  <c r="BI545" i="13" a="1"/>
  <c r="BI545" i="13" s="1"/>
  <c r="BH545" i="13" a="1"/>
  <c r="BH545" i="13" s="1"/>
  <c r="BG545" i="13" a="1"/>
  <c r="BG545" i="13" s="1"/>
  <c r="BF545" i="13" a="1"/>
  <c r="BF545" i="13" s="1"/>
  <c r="BE545" i="13" a="1"/>
  <c r="BE545" i="13" s="1"/>
  <c r="BD545" i="13" a="1"/>
  <c r="BD545" i="13" s="1"/>
  <c r="BC545" i="13" a="1"/>
  <c r="BC545" i="13" s="1"/>
  <c r="BB545" i="13" a="1"/>
  <c r="BB545" i="13" s="1"/>
  <c r="BA545" i="13" a="1"/>
  <c r="BA545" i="13" s="1"/>
  <c r="AZ545" i="13" a="1"/>
  <c r="AZ545" i="13" s="1"/>
  <c r="AY545" i="13" a="1"/>
  <c r="AY545" i="13" s="1"/>
  <c r="AX545" i="13" a="1"/>
  <c r="AX545" i="13" s="1"/>
  <c r="AW545" i="13" a="1"/>
  <c r="AW545" i="13" s="1"/>
  <c r="AV545" i="13" a="1"/>
  <c r="AV545" i="13" s="1"/>
  <c r="AU545" i="13" a="1"/>
  <c r="AU545" i="13" s="1"/>
  <c r="AT545" i="13" a="1"/>
  <c r="AT545" i="13" s="1"/>
  <c r="AS545" i="13" a="1"/>
  <c r="AS545" i="13" s="1"/>
  <c r="AR545" i="13" a="1"/>
  <c r="AR545" i="13" s="1"/>
  <c r="AQ545" i="13" a="1"/>
  <c r="AQ545" i="13" s="1"/>
  <c r="AP545" i="13" a="1"/>
  <c r="AP545" i="13" s="1"/>
  <c r="AO545" i="13" a="1"/>
  <c r="AO545" i="13" s="1"/>
  <c r="AN545" i="13" a="1"/>
  <c r="AN545" i="13" s="1"/>
  <c r="AM545" i="13" a="1"/>
  <c r="AM545" i="13" s="1"/>
  <c r="AL545" i="13" a="1"/>
  <c r="AL545" i="13" s="1"/>
  <c r="AK545" i="13" a="1"/>
  <c r="AK545" i="13" s="1"/>
  <c r="AJ545" i="13"/>
  <c r="AJ545" i="13" a="1"/>
  <c r="AI545" i="13" a="1"/>
  <c r="AI545" i="13" s="1"/>
  <c r="AH545" i="13" a="1"/>
  <c r="AH545" i="13" s="1"/>
  <c r="AG545" i="13" a="1"/>
  <c r="AG545" i="13" s="1"/>
  <c r="AF545" i="13"/>
  <c r="AF545" i="13" a="1"/>
  <c r="AE545" i="13" a="1"/>
  <c r="AE545" i="13" s="1"/>
  <c r="AD545" i="13" a="1"/>
  <c r="AD545" i="13" s="1"/>
  <c r="AC545" i="13" a="1"/>
  <c r="AC545" i="13" s="1"/>
  <c r="AB545" i="13" a="1"/>
  <c r="AB545" i="13" s="1"/>
  <c r="AA545" i="13" a="1"/>
  <c r="AA545" i="13" s="1"/>
  <c r="Z545" i="13" a="1"/>
  <c r="Z545" i="13" s="1"/>
  <c r="Y545" i="13" a="1"/>
  <c r="Y545" i="13" s="1"/>
  <c r="X545" i="13" a="1"/>
  <c r="X545" i="13" s="1"/>
  <c r="W545" i="13" a="1"/>
  <c r="W545" i="13" s="1"/>
  <c r="V545" i="13" a="1"/>
  <c r="V545" i="13" s="1"/>
  <c r="U545" i="13" a="1"/>
  <c r="U545" i="13" s="1"/>
  <c r="T545" i="13" a="1"/>
  <c r="T545" i="13" s="1"/>
  <c r="S545" i="13" a="1"/>
  <c r="S545" i="13" s="1"/>
  <c r="R545" i="13" a="1"/>
  <c r="R545" i="13" s="1"/>
  <c r="Q545" i="13" a="1"/>
  <c r="Q545" i="13" s="1"/>
  <c r="P545" i="13" a="1"/>
  <c r="P545" i="13" s="1"/>
  <c r="O545" i="13" a="1"/>
  <c r="O545" i="13" s="1"/>
  <c r="N545" i="13" a="1"/>
  <c r="N545" i="13" s="1"/>
  <c r="M545" i="13" a="1"/>
  <c r="M545" i="13" s="1"/>
  <c r="L545" i="13"/>
  <c r="L545" i="13" a="1"/>
  <c r="K545" i="13" a="1"/>
  <c r="K545" i="13" s="1"/>
  <c r="BQ544" i="13" a="1"/>
  <c r="BQ544" i="13" s="1"/>
  <c r="BP544" i="13" a="1"/>
  <c r="BP544" i="13" s="1"/>
  <c r="BO544" i="13" a="1"/>
  <c r="BO544" i="13" s="1"/>
  <c r="BN544" i="13"/>
  <c r="BN544" i="13" a="1"/>
  <c r="BM544" i="13" a="1"/>
  <c r="BM544" i="13" s="1"/>
  <c r="BL544" i="13" a="1"/>
  <c r="BL544" i="13" s="1"/>
  <c r="BK544" i="13" a="1"/>
  <c r="BK544" i="13" s="1"/>
  <c r="BJ544" i="13"/>
  <c r="BJ544" i="13" a="1"/>
  <c r="BI544" i="13" a="1"/>
  <c r="BI544" i="13" s="1"/>
  <c r="BH544" i="13" a="1"/>
  <c r="BH544" i="13" s="1"/>
  <c r="BG544" i="13" a="1"/>
  <c r="BG544" i="13" s="1"/>
  <c r="BF544" i="13" a="1"/>
  <c r="BF544" i="13" s="1"/>
  <c r="BE544" i="13" a="1"/>
  <c r="BE544" i="13" s="1"/>
  <c r="BD544" i="13" a="1"/>
  <c r="BD544" i="13" s="1"/>
  <c r="BC544" i="13" a="1"/>
  <c r="BC544" i="13" s="1"/>
  <c r="BB544" i="13" a="1"/>
  <c r="BB544" i="13" s="1"/>
  <c r="BA544" i="13" a="1"/>
  <c r="BA544" i="13" s="1"/>
  <c r="AZ544" i="13" a="1"/>
  <c r="AZ544" i="13" s="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c r="AP544" i="13" a="1"/>
  <c r="AO544" i="13" a="1"/>
  <c r="AO544" i="13" s="1"/>
  <c r="AN544" i="13" a="1"/>
  <c r="AN544" i="13" s="1"/>
  <c r="AM544" i="13" a="1"/>
  <c r="AM544" i="13" s="1"/>
  <c r="AL544" i="13" a="1"/>
  <c r="AL544" i="13" s="1"/>
  <c r="AK544" i="13" a="1"/>
  <c r="AK544" i="13" s="1"/>
  <c r="AJ544" i="13" a="1"/>
  <c r="AJ544" i="13" s="1"/>
  <c r="AI544" i="13" a="1"/>
  <c r="AI544" i="13" s="1"/>
  <c r="AH544" i="13"/>
  <c r="AH544" i="13" a="1"/>
  <c r="AG544" i="13" a="1"/>
  <c r="AG544" i="13" s="1"/>
  <c r="AF544" i="13" a="1"/>
  <c r="AF544" i="13" s="1"/>
  <c r="AE544" i="13" a="1"/>
  <c r="AE544" i="13" s="1"/>
  <c r="AD544" i="13" a="1"/>
  <c r="AD544" i="13" s="1"/>
  <c r="AC544" i="13" a="1"/>
  <c r="AC544" i="13" s="1"/>
  <c r="AB544" i="13" a="1"/>
  <c r="AB544" i="13" s="1"/>
  <c r="AA544" i="13" a="1"/>
  <c r="AA544" i="13" s="1"/>
  <c r="Z544" i="13" a="1"/>
  <c r="Z544" i="13" s="1"/>
  <c r="Y544" i="13" a="1"/>
  <c r="Y544" i="13" s="1"/>
  <c r="X544" i="13" a="1"/>
  <c r="X544" i="13" s="1"/>
  <c r="W544" i="13" a="1"/>
  <c r="W544" i="13" s="1"/>
  <c r="V544" i="13" a="1"/>
  <c r="V544" i="13" s="1"/>
  <c r="U544" i="13" a="1"/>
  <c r="U544" i="13" s="1"/>
  <c r="T544" i="13" a="1"/>
  <c r="T544" i="13" s="1"/>
  <c r="S544" i="13" a="1"/>
  <c r="S544" i="13" s="1"/>
  <c r="R544" i="13" a="1"/>
  <c r="R544" i="13" s="1"/>
  <c r="Q544" i="13" a="1"/>
  <c r="Q544" i="13" s="1"/>
  <c r="P544" i="13" a="1"/>
  <c r="P544" i="13" s="1"/>
  <c r="O544" i="13" a="1"/>
  <c r="O544" i="13" s="1"/>
  <c r="N544" i="13" a="1"/>
  <c r="N544" i="13" s="1"/>
  <c r="M544" i="13" a="1"/>
  <c r="M544" i="13" s="1"/>
  <c r="L544" i="13" a="1"/>
  <c r="L544" i="13" s="1"/>
  <c r="K544" i="13" a="1"/>
  <c r="K544" i="13" s="1"/>
  <c r="BQ543" i="13" a="1"/>
  <c r="BQ543" i="13" s="1"/>
  <c r="BP543" i="13" a="1"/>
  <c r="BP543" i="13" s="1"/>
  <c r="BO543" i="13" a="1"/>
  <c r="BO543" i="13" s="1"/>
  <c r="BN543" i="13" a="1"/>
  <c r="BN543" i="13" s="1"/>
  <c r="BM543" i="13" a="1"/>
  <c r="BM543" i="13" s="1"/>
  <c r="BL543" i="13"/>
  <c r="BL543" i="13" a="1"/>
  <c r="BK543" i="13" a="1"/>
  <c r="BK543" i="13" s="1"/>
  <c r="BJ543" i="13" a="1"/>
  <c r="BJ543" i="13" s="1"/>
  <c r="BI543" i="13" a="1"/>
  <c r="BI543" i="13" s="1"/>
  <c r="BH543" i="13" a="1"/>
  <c r="BH543" i="13" s="1"/>
  <c r="BG543" i="13" a="1"/>
  <c r="BG543" i="13" s="1"/>
  <c r="BF543" i="13" a="1"/>
  <c r="BF543" i="13" s="1"/>
  <c r="BE543" i="13" a="1"/>
  <c r="BE543" i="13" s="1"/>
  <c r="BD543" i="13" a="1"/>
  <c r="BD543" i="13" s="1"/>
  <c r="BC543" i="13" a="1"/>
  <c r="BC543" i="13" s="1"/>
  <c r="BB543" i="13" a="1"/>
  <c r="BB543" i="13" s="1"/>
  <c r="BA543" i="13" a="1"/>
  <c r="BA543" i="13" s="1"/>
  <c r="AZ543" i="13" a="1"/>
  <c r="AZ543" i="13" s="1"/>
  <c r="AY543" i="13" a="1"/>
  <c r="AY543" i="13" s="1"/>
  <c r="AX543" i="13" a="1"/>
  <c r="AX543" i="13" s="1"/>
  <c r="AW543" i="13" a="1"/>
  <c r="AW543" i="13" s="1"/>
  <c r="AV543" i="13" a="1"/>
  <c r="AV543" i="13" s="1"/>
  <c r="AU543" i="13" a="1"/>
  <c r="AU543" i="13" s="1"/>
  <c r="AT543" i="13" a="1"/>
  <c r="AT543" i="13" s="1"/>
  <c r="AS543" i="13" a="1"/>
  <c r="AS543" i="13" s="1"/>
  <c r="AR543" i="13" a="1"/>
  <c r="AR543" i="13" s="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a="1"/>
  <c r="AH543" i="13" s="1"/>
  <c r="AG543" i="13" a="1"/>
  <c r="AG543" i="13" s="1"/>
  <c r="AF543" i="13"/>
  <c r="AF543" i="13" a="1"/>
  <c r="AE543" i="13" a="1"/>
  <c r="AE543" i="13" s="1"/>
  <c r="AD543" i="13" a="1"/>
  <c r="AD543" i="13" s="1"/>
  <c r="AC543" i="13" a="1"/>
  <c r="AC543" i="13" s="1"/>
  <c r="AB543" i="13"/>
  <c r="AB543" i="13" a="1"/>
  <c r="AA543" i="13" a="1"/>
  <c r="AA543" i="13" s="1"/>
  <c r="Z543" i="13" a="1"/>
  <c r="Z543" i="13" s="1"/>
  <c r="Y543" i="13" a="1"/>
  <c r="Y543" i="13" s="1"/>
  <c r="X543" i="13" a="1"/>
  <c r="X543" i="13" s="1"/>
  <c r="W543" i="13" a="1"/>
  <c r="W543" i="13" s="1"/>
  <c r="V543" i="13" a="1"/>
  <c r="V543" i="13" s="1"/>
  <c r="U543" i="13" a="1"/>
  <c r="U543" i="13" s="1"/>
  <c r="T543" i="13" a="1"/>
  <c r="T543" i="13" s="1"/>
  <c r="S543" i="13" a="1"/>
  <c r="S543" i="13" s="1"/>
  <c r="R543" i="13" a="1"/>
  <c r="R543" i="13" s="1"/>
  <c r="Q543" i="13" a="1"/>
  <c r="Q543" i="13" s="1"/>
  <c r="P543" i="13" a="1"/>
  <c r="P543" i="13" s="1"/>
  <c r="O543" i="13" a="1"/>
  <c r="O543" i="13" s="1"/>
  <c r="N543" i="13" a="1"/>
  <c r="N543" i="13" s="1"/>
  <c r="M543" i="13" a="1"/>
  <c r="M543" i="13" s="1"/>
  <c r="L543" i="13" a="1"/>
  <c r="L543" i="13" s="1"/>
  <c r="K543" i="13" a="1"/>
  <c r="K543" i="13" s="1"/>
  <c r="BQ542" i="13" a="1"/>
  <c r="BQ542" i="13" s="1"/>
  <c r="BP542" i="13" a="1"/>
  <c r="BP542" i="13" s="1"/>
  <c r="BO542" i="13" a="1"/>
  <c r="BO542" i="13" s="1"/>
  <c r="BN542" i="13" a="1"/>
  <c r="BN542" i="13" s="1"/>
  <c r="BM542" i="13" a="1"/>
  <c r="BM542" i="13" s="1"/>
  <c r="BL542" i="13" a="1"/>
  <c r="BL542" i="13" s="1"/>
  <c r="BK542" i="13" a="1"/>
  <c r="BK542" i="13" s="1"/>
  <c r="BJ542" i="13"/>
  <c r="BJ542" i="13" a="1"/>
  <c r="BI542" i="13" a="1"/>
  <c r="BI542" i="13" s="1"/>
  <c r="BH542" i="13" a="1"/>
  <c r="BH542" i="13" s="1"/>
  <c r="BG542" i="13" a="1"/>
  <c r="BG542" i="13" s="1"/>
  <c r="BF542" i="13"/>
  <c r="BF542" i="13" a="1"/>
  <c r="BE542" i="13" a="1"/>
  <c r="BE542" i="13" s="1"/>
  <c r="BD542" i="13" a="1"/>
  <c r="BD542" i="13" s="1"/>
  <c r="BC542" i="13" a="1"/>
  <c r="BC542" i="13" s="1"/>
  <c r="BB542" i="13" a="1"/>
  <c r="BB542" i="13" s="1"/>
  <c r="BA542" i="13" a="1"/>
  <c r="BA542" i="13" s="1"/>
  <c r="AZ542" i="13" a="1"/>
  <c r="AZ542" i="13" s="1"/>
  <c r="AY542" i="13" a="1"/>
  <c r="AY542" i="13" s="1"/>
  <c r="AX542" i="13" a="1"/>
  <c r="AX542" i="13" s="1"/>
  <c r="AW542" i="13" a="1"/>
  <c r="AW542" i="13" s="1"/>
  <c r="AV542" i="13" a="1"/>
  <c r="AV542" i="13" s="1"/>
  <c r="AU542" i="13" a="1"/>
  <c r="AU542" i="13" s="1"/>
  <c r="AT542" i="13" a="1"/>
  <c r="AT542" i="13" s="1"/>
  <c r="AS542" i="13" a="1"/>
  <c r="AS542" i="13" s="1"/>
  <c r="AR542" i="13" a="1"/>
  <c r="AR542" i="13" s="1"/>
  <c r="AQ542" i="13" a="1"/>
  <c r="AQ542" i="13" s="1"/>
  <c r="AP542" i="13" a="1"/>
  <c r="AP542" i="13" s="1"/>
  <c r="AO542" i="13" a="1"/>
  <c r="AO542" i="13" s="1"/>
  <c r="AN542" i="13" a="1"/>
  <c r="AN542" i="13" s="1"/>
  <c r="AM542" i="13" a="1"/>
  <c r="AM542" i="13" s="1"/>
  <c r="AL542" i="13"/>
  <c r="AL542" i="13" a="1"/>
  <c r="AK542" i="13" a="1"/>
  <c r="AK542" i="13" s="1"/>
  <c r="AJ542" i="13" a="1"/>
  <c r="AJ542" i="13" s="1"/>
  <c r="AI542" i="13" a="1"/>
  <c r="AI542" i="13" s="1"/>
  <c r="AH542" i="13" a="1"/>
  <c r="AH542" i="13" s="1"/>
  <c r="AG542" i="13" a="1"/>
  <c r="AG542" i="13" s="1"/>
  <c r="AF542" i="13" a="1"/>
  <c r="AF542" i="13" s="1"/>
  <c r="AE542" i="13" a="1"/>
  <c r="AE542" i="13" s="1"/>
  <c r="AD542" i="13"/>
  <c r="AD542" i="13" a="1"/>
  <c r="AC542" i="13" a="1"/>
  <c r="AC542" i="13" s="1"/>
  <c r="AB542" i="13" a="1"/>
  <c r="AB542" i="13" s="1"/>
  <c r="AA542" i="13" a="1"/>
  <c r="AA542" i="13" s="1"/>
  <c r="Z542" i="13" a="1"/>
  <c r="Z542" i="13" s="1"/>
  <c r="Y542" i="13" a="1"/>
  <c r="Y542" i="13" s="1"/>
  <c r="X542" i="13"/>
  <c r="X542" i="13" a="1"/>
  <c r="W542" i="13" a="1"/>
  <c r="W542" i="13" s="1"/>
  <c r="V542" i="13" a="1"/>
  <c r="V542" i="13" s="1"/>
  <c r="U542" i="13" a="1"/>
  <c r="U542" i="13" s="1"/>
  <c r="T542" i="13" a="1"/>
  <c r="T542" i="13" s="1"/>
  <c r="S542" i="13" a="1"/>
  <c r="S542" i="13" s="1"/>
  <c r="R542" i="13" a="1"/>
  <c r="R542" i="13" s="1"/>
  <c r="Q542" i="13" a="1"/>
  <c r="Q542" i="13" s="1"/>
  <c r="P542" i="13" a="1"/>
  <c r="P542" i="13" s="1"/>
  <c r="O542" i="13" a="1"/>
  <c r="O542" i="13" s="1"/>
  <c r="N542" i="13" a="1"/>
  <c r="N542" i="13" s="1"/>
  <c r="M542" i="13" a="1"/>
  <c r="M542" i="13" s="1"/>
  <c r="L542" i="13"/>
  <c r="L542" i="13" a="1"/>
  <c r="K542" i="13" a="1"/>
  <c r="K542" i="13" s="1"/>
  <c r="BQ541" i="13" a="1"/>
  <c r="BQ541" i="13" s="1"/>
  <c r="BP541" i="13" a="1"/>
  <c r="BP541" i="13" s="1"/>
  <c r="BO541" i="13" a="1"/>
  <c r="BO541" i="13" s="1"/>
  <c r="BN541" i="13" a="1"/>
  <c r="BN541" i="13" s="1"/>
  <c r="BM541" i="13" a="1"/>
  <c r="BM541" i="13" s="1"/>
  <c r="BL541" i="13" a="1"/>
  <c r="BL541" i="13" s="1"/>
  <c r="BK541" i="13"/>
  <c r="BK541" i="13" a="1"/>
  <c r="BJ541" i="13" a="1"/>
  <c r="BJ541" i="13" s="1"/>
  <c r="BI541" i="13" a="1"/>
  <c r="BI541" i="13" s="1"/>
  <c r="BH541" i="13"/>
  <c r="BH541" i="13" a="1"/>
  <c r="BG541" i="13" a="1"/>
  <c r="BG541" i="13" s="1"/>
  <c r="BF541" i="13" a="1"/>
  <c r="BF541" i="13" s="1"/>
  <c r="BE541" i="13" a="1"/>
  <c r="BE541" i="13" s="1"/>
  <c r="BD541" i="13" a="1"/>
  <c r="BD541" i="13" s="1"/>
  <c r="BC541" i="13"/>
  <c r="BC541" i="13" a="1"/>
  <c r="BB541" i="13"/>
  <c r="BB541" i="13" a="1"/>
  <c r="BA541" i="13" a="1"/>
  <c r="BA541" i="13" s="1"/>
  <c r="AZ541" i="13" a="1"/>
  <c r="AZ541" i="13" s="1"/>
  <c r="AY541" i="13" a="1"/>
  <c r="AY541" i="13" s="1"/>
  <c r="AX541" i="13" a="1"/>
  <c r="AX541" i="13" s="1"/>
  <c r="AW541" i="13" a="1"/>
  <c r="AW541" i="13" s="1"/>
  <c r="AV541" i="13" a="1"/>
  <c r="AV541" i="13" s="1"/>
  <c r="AU541" i="13" a="1"/>
  <c r="AU541" i="13" s="1"/>
  <c r="AT541" i="13" a="1"/>
  <c r="AT541" i="13" s="1"/>
  <c r="AS541" i="13" a="1"/>
  <c r="AS541" i="13" s="1"/>
  <c r="AR541" i="13" a="1"/>
  <c r="AR541" i="13" s="1"/>
  <c r="AQ541" i="13" a="1"/>
  <c r="AQ541" i="13" s="1"/>
  <c r="AP541" i="13"/>
  <c r="AP541" i="13" a="1"/>
  <c r="AO541" i="13" a="1"/>
  <c r="AO541" i="13" s="1"/>
  <c r="AN541" i="13"/>
  <c r="AN541" i="13" a="1"/>
  <c r="AM541" i="13" a="1"/>
  <c r="AM541" i="13" s="1"/>
  <c r="AL541" i="13" a="1"/>
  <c r="AL541" i="13" s="1"/>
  <c r="AK541" i="13" a="1"/>
  <c r="AK541" i="13" s="1"/>
  <c r="AJ541" i="13" a="1"/>
  <c r="AJ541" i="13" s="1"/>
  <c r="AI541" i="13" a="1"/>
  <c r="AI541" i="13" s="1"/>
  <c r="AH541" i="13" a="1"/>
  <c r="AH541" i="13" s="1"/>
  <c r="AG541" i="13" a="1"/>
  <c r="AG541" i="13" s="1"/>
  <c r="AF541" i="13"/>
  <c r="AF541" i="13" a="1"/>
  <c r="AE541" i="13"/>
  <c r="AE541" i="13" a="1"/>
  <c r="AD541" i="13" a="1"/>
  <c r="AD541" i="13" s="1"/>
  <c r="AC541" i="13" a="1"/>
  <c r="AC541" i="13" s="1"/>
  <c r="AB541" i="13"/>
  <c r="AB541" i="13" a="1"/>
  <c r="AA541" i="13" a="1"/>
  <c r="AA541" i="13" s="1"/>
  <c r="Z541" i="13" a="1"/>
  <c r="Z541" i="13" s="1"/>
  <c r="Y541" i="13" a="1"/>
  <c r="Y541" i="13" s="1"/>
  <c r="X541" i="13" a="1"/>
  <c r="X541" i="13" s="1"/>
  <c r="W541" i="13" a="1"/>
  <c r="W541" i="13" s="1"/>
  <c r="V541" i="13"/>
  <c r="V541" i="13" a="1"/>
  <c r="U541" i="13" a="1"/>
  <c r="U541" i="13" s="1"/>
  <c r="T541" i="13" a="1"/>
  <c r="T541" i="13" s="1"/>
  <c r="S541" i="13"/>
  <c r="S541" i="13" a="1"/>
  <c r="R541" i="13" a="1"/>
  <c r="R541" i="13" s="1"/>
  <c r="Q541" i="13" a="1"/>
  <c r="Q541" i="13" s="1"/>
  <c r="P541" i="13" a="1"/>
  <c r="P541" i="13" s="1"/>
  <c r="O541" i="13" a="1"/>
  <c r="O541" i="13" s="1"/>
  <c r="N541" i="13" a="1"/>
  <c r="N541" i="13" s="1"/>
  <c r="M541" i="13" a="1"/>
  <c r="M541" i="13" s="1"/>
  <c r="L541" i="13" a="1"/>
  <c r="L541" i="13" s="1"/>
  <c r="K541" i="13" a="1"/>
  <c r="K541" i="13" s="1"/>
  <c r="BQ540" i="13" a="1"/>
  <c r="BQ540" i="13" s="1"/>
  <c r="BP540" i="13" a="1"/>
  <c r="BP540" i="13" s="1"/>
  <c r="BO540" i="13" a="1"/>
  <c r="BO540" i="13" s="1"/>
  <c r="BN540" i="13" a="1"/>
  <c r="BN540" i="13" s="1"/>
  <c r="BM540" i="13" a="1"/>
  <c r="BM540" i="13" s="1"/>
  <c r="BL540" i="13" a="1"/>
  <c r="BL540" i="13" s="1"/>
  <c r="BK540" i="13" a="1"/>
  <c r="BK540" i="13" s="1"/>
  <c r="BJ540" i="13" a="1"/>
  <c r="BJ540" i="13" s="1"/>
  <c r="BI540" i="13" a="1"/>
  <c r="BI540" i="13" s="1"/>
  <c r="BH540" i="13" a="1"/>
  <c r="BH540" i="13" s="1"/>
  <c r="BG540" i="13" a="1"/>
  <c r="BG540" i="13" s="1"/>
  <c r="BF540" i="13" a="1"/>
  <c r="BF540" i="13" s="1"/>
  <c r="BE540" i="13" a="1"/>
  <c r="BE540" i="13" s="1"/>
  <c r="BD540" i="13" a="1"/>
  <c r="BD540" i="13" s="1"/>
  <c r="BC540" i="13" a="1"/>
  <c r="BC540" i="13" s="1"/>
  <c r="BB540" i="13" a="1"/>
  <c r="BB540" i="13" s="1"/>
  <c r="BA540" i="13"/>
  <c r="BA540" i="13" a="1"/>
  <c r="AZ540" i="13" a="1"/>
  <c r="AZ540" i="13" s="1"/>
  <c r="AY540" i="13" a="1"/>
  <c r="AY540" i="13" s="1"/>
  <c r="AX540" i="13"/>
  <c r="AX540" i="13" a="1"/>
  <c r="AW540" i="13"/>
  <c r="AW540" i="13" a="1"/>
  <c r="AV540" i="13" a="1"/>
  <c r="AV540" i="13" s="1"/>
  <c r="AU540" i="13" a="1"/>
  <c r="AU540" i="13" s="1"/>
  <c r="AT540" i="13" a="1"/>
  <c r="AT540" i="13" s="1"/>
  <c r="AS540" i="13" a="1"/>
  <c r="AS540" i="13" s="1"/>
  <c r="AR540" i="13"/>
  <c r="AR540" i="13" a="1"/>
  <c r="AQ540" i="13" a="1"/>
  <c r="AQ540" i="13" s="1"/>
  <c r="AP540" i="13" a="1"/>
  <c r="AP540" i="13" s="1"/>
  <c r="AO540" i="13" a="1"/>
  <c r="AO540" i="13" s="1"/>
  <c r="AN540" i="13"/>
  <c r="AN540" i="13" a="1"/>
  <c r="AM540" i="13" a="1"/>
  <c r="AM540" i="13" s="1"/>
  <c r="AL540" i="13" a="1"/>
  <c r="AL540" i="13" s="1"/>
  <c r="AK540" i="13" a="1"/>
  <c r="AK540" i="13" s="1"/>
  <c r="AJ540" i="13" a="1"/>
  <c r="AJ540" i="13" s="1"/>
  <c r="AI540" i="13" a="1"/>
  <c r="AI540" i="13" s="1"/>
  <c r="AH540" i="13" a="1"/>
  <c r="AH540" i="13" s="1"/>
  <c r="AG540" i="13" a="1"/>
  <c r="AG540" i="13" s="1"/>
  <c r="AF540" i="13"/>
  <c r="AF540" i="13" a="1"/>
  <c r="AE540" i="13" a="1"/>
  <c r="AE540" i="13" s="1"/>
  <c r="AD540" i="13"/>
  <c r="AD540" i="13" a="1"/>
  <c r="AC540" i="13" a="1"/>
  <c r="AC540" i="13" s="1"/>
  <c r="AB540" i="13" a="1"/>
  <c r="AB540" i="13" s="1"/>
  <c r="AA540" i="13" a="1"/>
  <c r="AA540" i="13" s="1"/>
  <c r="Z540" i="13" a="1"/>
  <c r="Z540" i="13" s="1"/>
  <c r="Y540" i="13" a="1"/>
  <c r="Y540" i="13" s="1"/>
  <c r="X540" i="13" a="1"/>
  <c r="X540" i="13" s="1"/>
  <c r="W540" i="13" a="1"/>
  <c r="W540" i="13" s="1"/>
  <c r="V540" i="13" a="1"/>
  <c r="V540" i="13" s="1"/>
  <c r="U540" i="13" a="1"/>
  <c r="U540" i="13" s="1"/>
  <c r="T540" i="13" a="1"/>
  <c r="T540" i="13" s="1"/>
  <c r="S540" i="13" a="1"/>
  <c r="S540" i="13" s="1"/>
  <c r="R540" i="13" a="1"/>
  <c r="R540" i="13" s="1"/>
  <c r="Q540" i="13"/>
  <c r="Q540" i="13" a="1"/>
  <c r="P540" i="13" a="1"/>
  <c r="P540" i="13" s="1"/>
  <c r="O540" i="13" a="1"/>
  <c r="O540" i="13" s="1"/>
  <c r="N540" i="13" a="1"/>
  <c r="N540" i="13" s="1"/>
  <c r="M540" i="13" a="1"/>
  <c r="M540" i="13" s="1"/>
  <c r="L540" i="13" a="1"/>
  <c r="L540" i="13" s="1"/>
  <c r="K540" i="13" a="1"/>
  <c r="K540" i="13" s="1"/>
  <c r="BQ539" i="13" a="1"/>
  <c r="BQ539" i="13" s="1"/>
  <c r="BP539" i="13"/>
  <c r="BP539" i="13" a="1"/>
  <c r="BO539" i="13" a="1"/>
  <c r="BO539" i="13" s="1"/>
  <c r="BN539" i="13" a="1"/>
  <c r="BN539" i="13" s="1"/>
  <c r="BM539" i="13" a="1"/>
  <c r="BM539" i="13" s="1"/>
  <c r="BL539" i="13" a="1"/>
  <c r="BL539" i="13" s="1"/>
  <c r="BK539" i="13" a="1"/>
  <c r="BK539" i="13" s="1"/>
  <c r="BJ539" i="13" a="1"/>
  <c r="BJ539" i="13" s="1"/>
  <c r="BI539" i="13" a="1"/>
  <c r="BI539" i="13" s="1"/>
  <c r="BH539" i="13"/>
  <c r="BH539" i="13" a="1"/>
  <c r="BG539" i="13" a="1"/>
  <c r="BG539" i="13" s="1"/>
  <c r="BF539" i="13" a="1"/>
  <c r="BF539" i="13" s="1"/>
  <c r="BE539" i="13" a="1"/>
  <c r="BE539" i="13" s="1"/>
  <c r="BD539" i="13"/>
  <c r="BD539" i="13" a="1"/>
  <c r="BC539" i="13" a="1"/>
  <c r="BC539" i="13" s="1"/>
  <c r="BB539" i="13" a="1"/>
  <c r="BB539" i="13" s="1"/>
  <c r="BA539" i="13" a="1"/>
  <c r="BA539" i="13" s="1"/>
  <c r="AZ539" i="13" a="1"/>
  <c r="AZ539" i="13" s="1"/>
  <c r="AY539" i="13"/>
  <c r="AY539" i="13" a="1"/>
  <c r="AX539" i="13"/>
  <c r="AX539" i="13" a="1"/>
  <c r="AW539" i="13" a="1"/>
  <c r="AW539" i="13" s="1"/>
  <c r="AV539" i="13"/>
  <c r="AV539" i="13" a="1"/>
  <c r="AU539" i="13" a="1"/>
  <c r="AU539" i="13" s="1"/>
  <c r="AT539" i="13" a="1"/>
  <c r="AT539" i="13" s="1"/>
  <c r="AS539" i="13" a="1"/>
  <c r="AS539" i="13" s="1"/>
  <c r="AR539" i="13" a="1"/>
  <c r="AR539" i="13" s="1"/>
  <c r="AQ539" i="13" a="1"/>
  <c r="AQ539" i="13" s="1"/>
  <c r="AP539" i="13"/>
  <c r="AP539" i="13" a="1"/>
  <c r="AO539" i="13" a="1"/>
  <c r="AO539" i="13" s="1"/>
  <c r="AN539" i="13" a="1"/>
  <c r="AN539" i="13" s="1"/>
  <c r="AM539" i="13" a="1"/>
  <c r="AM539" i="13" s="1"/>
  <c r="AL539" i="13" a="1"/>
  <c r="AL539" i="13" s="1"/>
  <c r="AK539" i="13" a="1"/>
  <c r="AK539" i="13" s="1"/>
  <c r="AJ539" i="13" a="1"/>
  <c r="AJ539" i="13" s="1"/>
  <c r="AI539" i="13" a="1"/>
  <c r="AI539" i="13" s="1"/>
  <c r="AH539" i="13" a="1"/>
  <c r="AH539" i="13" s="1"/>
  <c r="AG539" i="13" a="1"/>
  <c r="AG539" i="13" s="1"/>
  <c r="AF539" i="13" a="1"/>
  <c r="AF539" i="13" s="1"/>
  <c r="AE539" i="13" a="1"/>
  <c r="AE539" i="13" s="1"/>
  <c r="AD539" i="13"/>
  <c r="AD539" i="13" a="1"/>
  <c r="AC539" i="13" a="1"/>
  <c r="AC539" i="13" s="1"/>
  <c r="AB539" i="13"/>
  <c r="AB539" i="13" a="1"/>
  <c r="AA539" i="13"/>
  <c r="AA539" i="13" a="1"/>
  <c r="Z539" i="13" a="1"/>
  <c r="Z539" i="13" s="1"/>
  <c r="Y539" i="13" a="1"/>
  <c r="Y539" i="13" s="1"/>
  <c r="X539" i="13" a="1"/>
  <c r="X539" i="13" s="1"/>
  <c r="W539" i="13" a="1"/>
  <c r="W539" i="13" s="1"/>
  <c r="V539" i="13" a="1"/>
  <c r="V539" i="13" s="1"/>
  <c r="U539" i="13" a="1"/>
  <c r="U539" i="13" s="1"/>
  <c r="T539" i="13" a="1"/>
  <c r="T539" i="13" s="1"/>
  <c r="S539" i="13"/>
  <c r="S539" i="13" a="1"/>
  <c r="R539" i="13" a="1"/>
  <c r="R539" i="13" s="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a="1"/>
  <c r="BN538" i="13" s="1"/>
  <c r="BM538" i="13" a="1"/>
  <c r="BM538" i="13" s="1"/>
  <c r="BL538" i="13" a="1"/>
  <c r="BL538" i="13" s="1"/>
  <c r="BK538" i="13" a="1"/>
  <c r="BK538" i="13" s="1"/>
  <c r="BJ538" i="13" a="1"/>
  <c r="BJ538" i="13" s="1"/>
  <c r="BI538" i="13" a="1"/>
  <c r="BI538" i="13" s="1"/>
  <c r="BH538" i="13"/>
  <c r="BH538" i="13" a="1"/>
  <c r="BG538" i="13" a="1"/>
  <c r="BG538" i="13" s="1"/>
  <c r="BF538" i="13"/>
  <c r="BF538" i="13" a="1"/>
  <c r="BE538" i="13"/>
  <c r="BE538" i="13" a="1"/>
  <c r="BD538" i="13" a="1"/>
  <c r="BD538" i="13" s="1"/>
  <c r="BC538" i="13" a="1"/>
  <c r="BC538" i="13" s="1"/>
  <c r="BB538" i="13" a="1"/>
  <c r="BB538" i="13" s="1"/>
  <c r="BA538" i="13" a="1"/>
  <c r="BA538" i="13" s="1"/>
  <c r="AZ538" i="13" a="1"/>
  <c r="AZ538" i="13" s="1"/>
  <c r="AY538" i="13" a="1"/>
  <c r="AY538" i="13" s="1"/>
  <c r="AX538" i="13" a="1"/>
  <c r="AX538" i="13" s="1"/>
  <c r="AW538" i="13"/>
  <c r="AW538" i="13" a="1"/>
  <c r="AV538" i="13" a="1"/>
  <c r="AV538" i="13" s="1"/>
  <c r="AU538" i="13" a="1"/>
  <c r="AU538" i="13" s="1"/>
  <c r="AT538" i="13" a="1"/>
  <c r="AT538" i="13" s="1"/>
  <c r="AS538" i="13" a="1"/>
  <c r="AS538" i="13" s="1"/>
  <c r="AR538" i="13" a="1"/>
  <c r="AR538" i="13" s="1"/>
  <c r="AQ538" i="13" a="1"/>
  <c r="AQ538" i="13" s="1"/>
  <c r="AP538" i="13" a="1"/>
  <c r="AP538" i="13" s="1"/>
  <c r="AO538" i="13" a="1"/>
  <c r="AO538" i="13" s="1"/>
  <c r="AN538" i="13" a="1"/>
  <c r="AN538" i="13" s="1"/>
  <c r="AM538" i="13" a="1"/>
  <c r="AM538" i="13" s="1"/>
  <c r="AL538" i="13" a="1"/>
  <c r="AL538" i="13" s="1"/>
  <c r="AK538" i="13"/>
  <c r="AK538" i="13" a="1"/>
  <c r="AJ538" i="13" a="1"/>
  <c r="AJ538" i="13" s="1"/>
  <c r="AI538" i="13" a="1"/>
  <c r="AI538" i="13" s="1"/>
  <c r="AH538" i="13"/>
  <c r="AH538" i="13" a="1"/>
  <c r="AG538" i="13" a="1"/>
  <c r="AG538" i="13" s="1"/>
  <c r="AF538" i="13" a="1"/>
  <c r="AF538" i="13" s="1"/>
  <c r="AE538" i="13" a="1"/>
  <c r="AE538" i="13" s="1"/>
  <c r="AD538" i="13" a="1"/>
  <c r="AD538" i="13" s="1"/>
  <c r="AC538" i="13" a="1"/>
  <c r="AC538" i="13" s="1"/>
  <c r="AB538" i="13" a="1"/>
  <c r="AB538" i="13" s="1"/>
  <c r="AA538" i="13" a="1"/>
  <c r="AA538" i="13" s="1"/>
  <c r="Z538" i="13"/>
  <c r="Z538" i="13" a="1"/>
  <c r="Y538" i="13" a="1"/>
  <c r="Y538" i="13" s="1"/>
  <c r="X538" i="13" a="1"/>
  <c r="X538" i="13" s="1"/>
  <c r="W538" i="13" a="1"/>
  <c r="W538" i="13" s="1"/>
  <c r="V538" i="13"/>
  <c r="V538" i="13" a="1"/>
  <c r="U538" i="13" a="1"/>
  <c r="U538" i="13" s="1"/>
  <c r="T538" i="13" a="1"/>
  <c r="T538" i="13" s="1"/>
  <c r="S538" i="13" a="1"/>
  <c r="S538" i="13" s="1"/>
  <c r="R538" i="13" a="1"/>
  <c r="R538" i="13" s="1"/>
  <c r="Q538" i="13"/>
  <c r="Q538" i="13" a="1"/>
  <c r="P538" i="13"/>
  <c r="P538" i="13" a="1"/>
  <c r="O538" i="13" a="1"/>
  <c r="O538" i="13" s="1"/>
  <c r="N538" i="13"/>
  <c r="N538" i="13" a="1"/>
  <c r="M538" i="13" a="1"/>
  <c r="M538" i="13" s="1"/>
  <c r="L538" i="13" a="1"/>
  <c r="L538" i="13" s="1"/>
  <c r="K538" i="13" a="1"/>
  <c r="K538" i="13" s="1"/>
  <c r="BQ537" i="13" a="1"/>
  <c r="BQ537" i="13" s="1"/>
  <c r="BP537" i="13" a="1"/>
  <c r="BP537" i="13" s="1"/>
  <c r="BO537" i="13"/>
  <c r="BO537" i="13" a="1"/>
  <c r="BN537" i="13" a="1"/>
  <c r="BN537" i="13" s="1"/>
  <c r="BM537" i="13" a="1"/>
  <c r="BM537" i="13" s="1"/>
  <c r="BL537" i="13"/>
  <c r="BL537" i="13" a="1"/>
  <c r="BK537" i="13" a="1"/>
  <c r="BK537" i="13" s="1"/>
  <c r="BJ537" i="13" a="1"/>
  <c r="BJ537" i="13" s="1"/>
  <c r="BI537" i="13" a="1"/>
  <c r="BI537" i="13" s="1"/>
  <c r="BH537" i="13" a="1"/>
  <c r="BH537" i="13" s="1"/>
  <c r="BG537" i="13" a="1"/>
  <c r="BG537" i="13" s="1"/>
  <c r="BF537" i="13" a="1"/>
  <c r="BF537" i="13" s="1"/>
  <c r="BE537" i="13" a="1"/>
  <c r="BE537" i="13" s="1"/>
  <c r="BD537" i="13"/>
  <c r="BD537" i="13" a="1"/>
  <c r="BC537" i="13" a="1"/>
  <c r="BC537" i="13" s="1"/>
  <c r="BB537" i="13" a="1"/>
  <c r="BB537" i="13" s="1"/>
  <c r="BA537" i="13" a="1"/>
  <c r="BA537" i="13" s="1"/>
  <c r="AZ537" i="13"/>
  <c r="AZ537" i="13" a="1"/>
  <c r="AY537" i="13" a="1"/>
  <c r="AY537" i="13" s="1"/>
  <c r="AX537" i="13" a="1"/>
  <c r="AX537" i="13" s="1"/>
  <c r="AW537" i="13" a="1"/>
  <c r="AW537" i="13" s="1"/>
  <c r="AV537" i="13" a="1"/>
  <c r="AV537" i="13" s="1"/>
  <c r="AU537" i="13"/>
  <c r="AU537" i="13" a="1"/>
  <c r="AT537" i="13"/>
  <c r="AT537" i="13" a="1"/>
  <c r="AS537" i="13" a="1"/>
  <c r="AS537" i="13" s="1"/>
  <c r="AR537" i="13"/>
  <c r="AR537" i="13" a="1"/>
  <c r="AQ537" i="13" a="1"/>
  <c r="AQ537" i="13" s="1"/>
  <c r="AP537" i="13" a="1"/>
  <c r="AP537" i="13" s="1"/>
  <c r="AO537" i="13" a="1"/>
  <c r="AO537" i="13" s="1"/>
  <c r="AN537" i="13" a="1"/>
  <c r="AN537" i="13" s="1"/>
  <c r="AM537" i="13" a="1"/>
  <c r="AM537" i="13" s="1"/>
  <c r="AL537" i="13"/>
  <c r="AL537" i="13" a="1"/>
  <c r="AK537" i="13" a="1"/>
  <c r="AK537" i="13" s="1"/>
  <c r="AJ537" i="13" a="1"/>
  <c r="AJ537" i="13" s="1"/>
  <c r="AI537" i="13" a="1"/>
  <c r="AI537" i="13" s="1"/>
  <c r="AH537" i="13" a="1"/>
  <c r="AH537" i="13" s="1"/>
  <c r="AG537" i="13" a="1"/>
  <c r="AG537" i="13" s="1"/>
  <c r="AF537" i="13" a="1"/>
  <c r="AF537" i="13" s="1"/>
  <c r="AE537" i="13" a="1"/>
  <c r="AE537" i="13" s="1"/>
  <c r="AD537" i="13" a="1"/>
  <c r="AD537" i="13" s="1"/>
  <c r="AC537" i="13" a="1"/>
  <c r="AC537" i="13" s="1"/>
  <c r="AB537" i="13" a="1"/>
  <c r="AB537" i="13" s="1"/>
  <c r="AA537" i="13" a="1"/>
  <c r="AA537" i="13" s="1"/>
  <c r="Z537" i="13"/>
  <c r="Z537" i="13" a="1"/>
  <c r="Y537" i="13" a="1"/>
  <c r="Y537" i="13" s="1"/>
  <c r="X537" i="13"/>
  <c r="X537" i="13" a="1"/>
  <c r="W537" i="13"/>
  <c r="W537" i="13" a="1"/>
  <c r="V537" i="13" a="1"/>
  <c r="V537" i="13" s="1"/>
  <c r="U537" i="13" a="1"/>
  <c r="U537" i="13" s="1"/>
  <c r="T537" i="13" a="1"/>
  <c r="T537" i="13" s="1"/>
  <c r="S537" i="13" a="1"/>
  <c r="S537" i="13" s="1"/>
  <c r="R537" i="13" a="1"/>
  <c r="R537" i="13" s="1"/>
  <c r="Q537" i="13" a="1"/>
  <c r="Q537" i="13" s="1"/>
  <c r="P537" i="13" a="1"/>
  <c r="P537" i="13" s="1"/>
  <c r="O537" i="13"/>
  <c r="O537" i="13" a="1"/>
  <c r="N537" i="13" a="1"/>
  <c r="N537" i="13" s="1"/>
  <c r="M537" i="13" a="1"/>
  <c r="M537" i="13" s="1"/>
  <c r="L537" i="13" a="1"/>
  <c r="L537" i="13" s="1"/>
  <c r="K537" i="13" a="1"/>
  <c r="K537" i="13" s="1"/>
  <c r="BQ536" i="13" a="1"/>
  <c r="BQ536" i="13" s="1"/>
  <c r="BP536" i="13" a="1"/>
  <c r="BP536" i="13" s="1"/>
  <c r="BO536" i="13" a="1"/>
  <c r="BO536" i="13" s="1"/>
  <c r="BN536" i="13" a="1"/>
  <c r="BN536" i="13" s="1"/>
  <c r="BM536" i="13"/>
  <c r="BM536" i="13" a="1"/>
  <c r="BL536" i="13"/>
  <c r="BL536" i="13" a="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a="1"/>
  <c r="BB536" i="13" s="1"/>
  <c r="BA536" i="13" a="1"/>
  <c r="BA536" i="13" s="1"/>
  <c r="AZ536" i="13" a="1"/>
  <c r="AZ536" i="13" s="1"/>
  <c r="AY536" i="13" a="1"/>
  <c r="AY536" i="13" s="1"/>
  <c r="AX536" i="13" a="1"/>
  <c r="AX536" i="13" s="1"/>
  <c r="AW536" i="13" a="1"/>
  <c r="AW536" i="13" s="1"/>
  <c r="AV536" i="13" a="1"/>
  <c r="AV536" i="13" s="1"/>
  <c r="AU536" i="13" a="1"/>
  <c r="AU536" i="13" s="1"/>
  <c r="AT536" i="13" a="1"/>
  <c r="AT536" i="13" s="1"/>
  <c r="AS536" i="13"/>
  <c r="AS536" i="13" a="1"/>
  <c r="AR536" i="13" a="1"/>
  <c r="AR536" i="13" s="1"/>
  <c r="AQ536" i="13" a="1"/>
  <c r="AQ536" i="13" s="1"/>
  <c r="AP536" i="13"/>
  <c r="AP536" i="13" a="1"/>
  <c r="AO536" i="13"/>
  <c r="AO536" i="13" a="1"/>
  <c r="AN536" i="13" a="1"/>
  <c r="AN536" i="13" s="1"/>
  <c r="AM536" i="13" a="1"/>
  <c r="AM536" i="13" s="1"/>
  <c r="AL536" i="13" a="1"/>
  <c r="AL536" i="13" s="1"/>
  <c r="AK536" i="13" a="1"/>
  <c r="AK536" i="13" s="1"/>
  <c r="AJ536" i="13"/>
  <c r="AJ536" i="13" a="1"/>
  <c r="AI536" i="13" a="1"/>
  <c r="AI536" i="13" s="1"/>
  <c r="AH536" i="13" a="1"/>
  <c r="AH536" i="13" s="1"/>
  <c r="AG536" i="13" a="1"/>
  <c r="AG536" i="13" s="1"/>
  <c r="AF536" i="13"/>
  <c r="AF536" i="13" a="1"/>
  <c r="AE536" i="13" a="1"/>
  <c r="AE536" i="13" s="1"/>
  <c r="AD536" i="13" a="1"/>
  <c r="AD536" i="13" s="1"/>
  <c r="AC536" i="13" a="1"/>
  <c r="AC536" i="13" s="1"/>
  <c r="AB536" i="13" a="1"/>
  <c r="AB536" i="13" s="1"/>
  <c r="AA536" i="13" a="1"/>
  <c r="AA536" i="13" s="1"/>
  <c r="Z536" i="13" a="1"/>
  <c r="Z536" i="13" s="1"/>
  <c r="Y536" i="13" a="1"/>
  <c r="Y536" i="13" s="1"/>
  <c r="X536" i="13"/>
  <c r="X536" i="13" a="1"/>
  <c r="W536" i="13" a="1"/>
  <c r="W536" i="13" s="1"/>
  <c r="V536" i="13"/>
  <c r="V536" i="13" a="1"/>
  <c r="U536" i="13" a="1"/>
  <c r="U536" i="13" s="1"/>
  <c r="T536" i="13" a="1"/>
  <c r="T536" i="13" s="1"/>
  <c r="S536" i="13" a="1"/>
  <c r="S536" i="13" s="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a="1"/>
  <c r="BN535" i="13" s="1"/>
  <c r="BM535" i="13" a="1"/>
  <c r="BM535" i="13" s="1"/>
  <c r="BL535" i="13" a="1"/>
  <c r="BL535" i="13" s="1"/>
  <c r="BK535" i="13"/>
  <c r="BK535" i="13" a="1"/>
  <c r="BJ535" i="13" a="1"/>
  <c r="BJ535" i="13" s="1"/>
  <c r="BI535" i="13" a="1"/>
  <c r="BI535" i="13" s="1"/>
  <c r="BH535" i="13"/>
  <c r="BH535" i="13" a="1"/>
  <c r="BG535" i="13" a="1"/>
  <c r="BG535" i="13" s="1"/>
  <c r="BF535" i="13" a="1"/>
  <c r="BF535" i="13" s="1"/>
  <c r="BE535" i="13" a="1"/>
  <c r="BE535" i="13" s="1"/>
  <c r="BD535" i="13" a="1"/>
  <c r="BD535" i="13" s="1"/>
  <c r="BC535" i="13" a="1"/>
  <c r="BC535" i="13" s="1"/>
  <c r="BB535" i="13" a="1"/>
  <c r="BB535" i="13" s="1"/>
  <c r="BA535" i="13" a="1"/>
  <c r="BA535" i="13" s="1"/>
  <c r="AZ535" i="13"/>
  <c r="AZ535" i="13" a="1"/>
  <c r="AY535" i="13" a="1"/>
  <c r="AY535" i="13" s="1"/>
  <c r="AX535" i="13" a="1"/>
  <c r="AX535" i="13" s="1"/>
  <c r="AW535" i="13" a="1"/>
  <c r="AW535" i="13" s="1"/>
  <c r="AV535" i="13"/>
  <c r="AV535" i="13" a="1"/>
  <c r="AU535" i="13" a="1"/>
  <c r="AU535" i="13" s="1"/>
  <c r="AT535" i="13" a="1"/>
  <c r="AT535" i="13" s="1"/>
  <c r="AS535" i="13" a="1"/>
  <c r="AS535" i="13" s="1"/>
  <c r="AR535" i="13" a="1"/>
  <c r="AR535" i="13" s="1"/>
  <c r="AQ535" i="13"/>
  <c r="AQ535" i="13" a="1"/>
  <c r="AP535" i="13"/>
  <c r="AP535" i="13" a="1"/>
  <c r="AO535" i="13" a="1"/>
  <c r="AO535" i="13" s="1"/>
  <c r="AN535" i="13"/>
  <c r="AN535" i="13" a="1"/>
  <c r="AM535" i="13" a="1"/>
  <c r="AM535" i="13" s="1"/>
  <c r="AL535" i="13" a="1"/>
  <c r="AL535" i="13" s="1"/>
  <c r="AK535" i="13" a="1"/>
  <c r="AK535" i="13" s="1"/>
  <c r="AJ535" i="13" a="1"/>
  <c r="AJ535" i="13" s="1"/>
  <c r="AI535" i="13" a="1"/>
  <c r="AI535" i="13" s="1"/>
  <c r="AH535" i="13"/>
  <c r="AH535" i="13" a="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c r="V535" i="13" a="1"/>
  <c r="U535" i="13" a="1"/>
  <c r="U535" i="13" s="1"/>
  <c r="T535" i="13"/>
  <c r="T535" i="13" a="1"/>
  <c r="S535" i="13"/>
  <c r="S535" i="13" a="1"/>
  <c r="R535" i="13" a="1"/>
  <c r="R535" i="13" s="1"/>
  <c r="Q535" i="13" a="1"/>
  <c r="Q535" i="13" s="1"/>
  <c r="P535" i="13" a="1"/>
  <c r="P535" i="13" s="1"/>
  <c r="O535" i="13" a="1"/>
  <c r="O535" i="13" s="1"/>
  <c r="N535" i="13" a="1"/>
  <c r="N535" i="13" s="1"/>
  <c r="M535" i="13" a="1"/>
  <c r="M535" i="13" s="1"/>
  <c r="L535" i="13" a="1"/>
  <c r="L535" i="13" s="1"/>
  <c r="K535" i="13"/>
  <c r="K535" i="13" a="1"/>
  <c r="BQ534" i="13" a="1"/>
  <c r="BQ534" i="13" s="1"/>
  <c r="BP534" i="13" a="1"/>
  <c r="BP534" i="13" s="1"/>
  <c r="BO534" i="13" a="1"/>
  <c r="BO534" i="13" s="1"/>
  <c r="BN534" i="13" a="1"/>
  <c r="BN534" i="13" s="1"/>
  <c r="BM534" i="13" a="1"/>
  <c r="BM534" i="13" s="1"/>
  <c r="BL534" i="13"/>
  <c r="BL534" i="13" a="1"/>
  <c r="BK534" i="13" a="1"/>
  <c r="BK534" i="13" s="1"/>
  <c r="BJ534" i="13" a="1"/>
  <c r="BJ534" i="13" s="1"/>
  <c r="BI534" i="13"/>
  <c r="BI534" i="13" a="1"/>
  <c r="BH534" i="13"/>
  <c r="BH534" i="13" a="1"/>
  <c r="BG534" i="13" a="1"/>
  <c r="BG534" i="13" s="1"/>
  <c r="BF534" i="13"/>
  <c r="BF534" i="13" a="1"/>
  <c r="BE534" i="13" a="1"/>
  <c r="BE534" i="13" s="1"/>
  <c r="BD534" i="13" a="1"/>
  <c r="BD534" i="13" s="1"/>
  <c r="BC534" i="13" a="1"/>
  <c r="BC534" i="13" s="1"/>
  <c r="BB534" i="13" a="1"/>
  <c r="BB534" i="13" s="1"/>
  <c r="BA534" i="13" a="1"/>
  <c r="BA534" i="13" s="1"/>
  <c r="AZ534" i="13"/>
  <c r="AZ534" i="13" a="1"/>
  <c r="AY534" i="13" a="1"/>
  <c r="AY534" i="13" s="1"/>
  <c r="AX534" i="13" a="1"/>
  <c r="AX534" i="13" s="1"/>
  <c r="AW534" i="13" a="1"/>
  <c r="AW534" i="13" s="1"/>
  <c r="AV534" i="13" a="1"/>
  <c r="AV534" i="13" s="1"/>
  <c r="AU534" i="13" a="1"/>
  <c r="AU534" i="13" s="1"/>
  <c r="AT534" i="13"/>
  <c r="AT534" i="13" a="1"/>
  <c r="AS534" i="13" a="1"/>
  <c r="AS534" i="13" s="1"/>
  <c r="AR534" i="13" a="1"/>
  <c r="AR534" i="13" s="1"/>
  <c r="AQ534" i="13" a="1"/>
  <c r="AQ534" i="13" s="1"/>
  <c r="AP534" i="13" a="1"/>
  <c r="AP534" i="13" s="1"/>
  <c r="AO534" i="13" a="1"/>
  <c r="AO534" i="13" s="1"/>
  <c r="AN534" i="13"/>
  <c r="AN534" i="13" a="1"/>
  <c r="AM534" i="13" a="1"/>
  <c r="AM534" i="13" s="1"/>
  <c r="AL534" i="13"/>
  <c r="AL534" i="13" a="1"/>
  <c r="AK534" i="13"/>
  <c r="AK534" i="13" a="1"/>
  <c r="AJ534" i="13" a="1"/>
  <c r="AJ534" i="13" s="1"/>
  <c r="AI534" i="13" a="1"/>
  <c r="AI534" i="13" s="1"/>
  <c r="AH534" i="13" a="1"/>
  <c r="AH534" i="13" s="1"/>
  <c r="AG534" i="13" a="1"/>
  <c r="AG534" i="13" s="1"/>
  <c r="AF534" i="13"/>
  <c r="AF534" i="13" a="1"/>
  <c r="AE534" i="13" a="1"/>
  <c r="AE534" i="13" s="1"/>
  <c r="AD534" i="13" a="1"/>
  <c r="AD534" i="13" s="1"/>
  <c r="AC534" i="13"/>
  <c r="AC534" i="13" a="1"/>
  <c r="AB534" i="13" a="1"/>
  <c r="AB534" i="13" s="1"/>
  <c r="AA534" i="13" a="1"/>
  <c r="AA534" i="13" s="1"/>
  <c r="Z534" i="13" a="1"/>
  <c r="Z534" i="13" s="1"/>
  <c r="Y534" i="13" a="1"/>
  <c r="Y534" i="13" s="1"/>
  <c r="X534" i="13" a="1"/>
  <c r="X534" i="13" s="1"/>
  <c r="W534" i="13" a="1"/>
  <c r="W534" i="13" s="1"/>
  <c r="V534" i="13" a="1"/>
  <c r="V534" i="13" s="1"/>
  <c r="U534" i="13" a="1"/>
  <c r="U534" i="13" s="1"/>
  <c r="T534" i="13"/>
  <c r="T534" i="13" a="1"/>
  <c r="S534" i="13" a="1"/>
  <c r="S534" i="13" s="1"/>
  <c r="R534" i="13" a="1"/>
  <c r="R534" i="13" s="1"/>
  <c r="Q534" i="13"/>
  <c r="Q534" i="13" a="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c r="BF533" i="13" a="1"/>
  <c r="BE533" i="13" a="1"/>
  <c r="BE533" i="13" s="1"/>
  <c r="BD533" i="13"/>
  <c r="BD533" i="13" a="1"/>
  <c r="BC533" i="13" a="1"/>
  <c r="BC533" i="13" s="1"/>
  <c r="BB533" i="13" a="1"/>
  <c r="BB533" i="13" s="1"/>
  <c r="BA533" i="13" a="1"/>
  <c r="BA533" i="13" s="1"/>
  <c r="AZ533" i="13" a="1"/>
  <c r="AZ533" i="13" s="1"/>
  <c r="AY533" i="13" a="1"/>
  <c r="AY533" i="13" s="1"/>
  <c r="AX533" i="13" a="1"/>
  <c r="AX533" i="13" s="1"/>
  <c r="AW533" i="13" a="1"/>
  <c r="AW533" i="13" s="1"/>
  <c r="AV533" i="13"/>
  <c r="AV533" i="13" a="1"/>
  <c r="AU533" i="13"/>
  <c r="AU533" i="13" a="1"/>
  <c r="AT533" i="13" a="1"/>
  <c r="AT533" i="13" s="1"/>
  <c r="AS533" i="13" a="1"/>
  <c r="AS533" i="13" s="1"/>
  <c r="AR533" i="13"/>
  <c r="AR533" i="13" a="1"/>
  <c r="AQ533" i="13" a="1"/>
  <c r="AQ533" i="13" s="1"/>
  <c r="AP533" i="13" a="1"/>
  <c r="AP533" i="13" s="1"/>
  <c r="AO533" i="13" a="1"/>
  <c r="AO533" i="13" s="1"/>
  <c r="AN533" i="13" a="1"/>
  <c r="AN533" i="13" s="1"/>
  <c r="AM533" i="13" a="1"/>
  <c r="AM533" i="13" s="1"/>
  <c r="AL533" i="13"/>
  <c r="AL533" i="13" a="1"/>
  <c r="AK533" i="13" a="1"/>
  <c r="AK533" i="13" s="1"/>
  <c r="AJ533" i="13" a="1"/>
  <c r="AJ533" i="13" s="1"/>
  <c r="AI533" i="13"/>
  <c r="AI533" i="13" a="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c r="X533" i="13" a="1"/>
  <c r="W533" i="13" a="1"/>
  <c r="W533" i="13" s="1"/>
  <c r="V533" i="13" a="1"/>
  <c r="V533" i="13" s="1"/>
  <c r="U533" i="13" a="1"/>
  <c r="U533" i="13" s="1"/>
  <c r="T533" i="13" a="1"/>
  <c r="T533" i="13" s="1"/>
  <c r="S533" i="13" a="1"/>
  <c r="S533" i="13" s="1"/>
  <c r="R533" i="13" a="1"/>
  <c r="R533" i="13" s="1"/>
  <c r="Q533" i="13" a="1"/>
  <c r="Q533" i="13" s="1"/>
  <c r="P533" i="13" a="1"/>
  <c r="P533" i="13" s="1"/>
  <c r="O533" i="13"/>
  <c r="O533" i="13" a="1"/>
  <c r="N533" i="13" a="1"/>
  <c r="N533" i="13" s="1"/>
  <c r="M533" i="13" a="1"/>
  <c r="M533" i="13" s="1"/>
  <c r="L533" i="13"/>
  <c r="L533" i="13" a="1"/>
  <c r="K533" i="13" a="1"/>
  <c r="K533" i="13" s="1"/>
  <c r="BQ532" i="13" a="1"/>
  <c r="BQ532" i="13" s="1"/>
  <c r="BP532" i="13" a="1"/>
  <c r="BP532" i="13" s="1"/>
  <c r="BO532" i="13" a="1"/>
  <c r="BO532" i="13" s="1"/>
  <c r="BN532" i="13" a="1"/>
  <c r="BN532" i="13" s="1"/>
  <c r="BM532" i="13"/>
  <c r="BM532" i="13" a="1"/>
  <c r="BL532" i="13" a="1"/>
  <c r="BL532" i="13" s="1"/>
  <c r="BK532" i="13" a="1"/>
  <c r="BK532" i="13" s="1"/>
  <c r="BJ532" i="13" a="1"/>
  <c r="BJ532" i="13" s="1"/>
  <c r="BI532" i="13" a="1"/>
  <c r="BI532" i="13" s="1"/>
  <c r="BH532" i="13"/>
  <c r="BH532" i="13" a="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c r="AW532" i="13" a="1"/>
  <c r="AV532" i="13" a="1"/>
  <c r="AV532" i="13" s="1"/>
  <c r="AU532" i="13" a="1"/>
  <c r="AU532" i="13" s="1"/>
  <c r="AT532" i="13" a="1"/>
  <c r="AT532" i="13" s="1"/>
  <c r="AS532" i="13" a="1"/>
  <c r="AS532" i="13" s="1"/>
  <c r="AR532" i="13"/>
  <c r="AR532" i="13" a="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c r="AG532" i="13" a="1"/>
  <c r="AF532" i="13" a="1"/>
  <c r="AF532" i="13" s="1"/>
  <c r="AE532" i="13" a="1"/>
  <c r="AE532" i="13" s="1"/>
  <c r="AD532" i="13" a="1"/>
  <c r="AD532" i="13" s="1"/>
  <c r="AC532" i="13" a="1"/>
  <c r="AC532" i="13" s="1"/>
  <c r="AB532" i="13"/>
  <c r="AB532" i="13" a="1"/>
  <c r="AA532" i="13" a="1"/>
  <c r="AA532" i="13" s="1"/>
  <c r="Z532" i="13" a="1"/>
  <c r="Z532" i="13" s="1"/>
  <c r="Y532" i="13" a="1"/>
  <c r="Y532" i="13" s="1"/>
  <c r="X532" i="13" a="1"/>
  <c r="X532" i="13" s="1"/>
  <c r="W532" i="13" a="1"/>
  <c r="W532" i="13" s="1"/>
  <c r="V532" i="13" a="1"/>
  <c r="V532" i="13" s="1"/>
  <c r="U532" i="13" a="1"/>
  <c r="U532" i="13" s="1"/>
  <c r="T532" i="13"/>
  <c r="T532" i="13" a="1"/>
  <c r="S532" i="13" a="1"/>
  <c r="S532" i="13" s="1"/>
  <c r="R532" i="13" a="1"/>
  <c r="R532" i="13" s="1"/>
  <c r="Q532" i="13" a="1"/>
  <c r="Q532" i="13" s="1"/>
  <c r="P532" i="13" a="1"/>
  <c r="P532" i="13" s="1"/>
  <c r="O532" i="13" a="1"/>
  <c r="O532" i="13" s="1"/>
  <c r="N532" i="13" a="1"/>
  <c r="N532" i="13" s="1"/>
  <c r="M532" i="13" a="1"/>
  <c r="M532" i="13" s="1"/>
  <c r="L532" i="13"/>
  <c r="L532" i="13" a="1"/>
  <c r="K532" i="13" a="1"/>
  <c r="K532" i="13" s="1"/>
  <c r="BQ531" i="13" a="1"/>
  <c r="BQ531" i="13" s="1"/>
  <c r="BP531" i="13" a="1"/>
  <c r="BP531" i="13" s="1"/>
  <c r="BO531" i="13" a="1"/>
  <c r="BO531" i="13" s="1"/>
  <c r="BN531" i="13"/>
  <c r="BN531" i="13" a="1"/>
  <c r="BM531" i="13" a="1"/>
  <c r="BM531" i="13" s="1"/>
  <c r="BL531" i="13" a="1"/>
  <c r="BL531" i="13" s="1"/>
  <c r="BK531" i="13" a="1"/>
  <c r="BK531" i="13" s="1"/>
  <c r="BJ531" i="13" a="1"/>
  <c r="BJ531" i="13" s="1"/>
  <c r="BI531" i="13" a="1"/>
  <c r="BI531" i="13" s="1"/>
  <c r="BH531" i="13" a="1"/>
  <c r="BH531" i="13" s="1"/>
  <c r="BG531" i="13" a="1"/>
  <c r="BG531" i="13" s="1"/>
  <c r="BF531" i="13"/>
  <c r="BF531" i="13" a="1"/>
  <c r="BE531" i="13" a="1"/>
  <c r="BE531" i="13" s="1"/>
  <c r="BD531" i="13" a="1"/>
  <c r="BD531" i="13" s="1"/>
  <c r="BC531" i="13" a="1"/>
  <c r="BC531" i="13" s="1"/>
  <c r="BB531" i="13"/>
  <c r="BB531" i="13" a="1"/>
  <c r="BA531" i="13" a="1"/>
  <c r="BA531" i="13" s="1"/>
  <c r="AZ531" i="13" a="1"/>
  <c r="AZ531" i="13" s="1"/>
  <c r="AY531" i="13" a="1"/>
  <c r="AY531" i="13" s="1"/>
  <c r="AX531" i="13"/>
  <c r="AX531" i="13" a="1"/>
  <c r="AW531" i="13" a="1"/>
  <c r="AW531" i="13" s="1"/>
  <c r="AV531" i="13" a="1"/>
  <c r="AV531" i="13" s="1"/>
  <c r="AU531" i="13" a="1"/>
  <c r="AU531" i="13" s="1"/>
  <c r="AT531" i="13" a="1"/>
  <c r="AT531" i="13" s="1"/>
  <c r="AS531" i="13" a="1"/>
  <c r="AS531" i="13" s="1"/>
  <c r="AR531" i="13" a="1"/>
  <c r="AR531" i="13" s="1"/>
  <c r="AQ531" i="13" a="1"/>
  <c r="AQ531" i="13" s="1"/>
  <c r="AP531" i="13"/>
  <c r="AP531" i="13" a="1"/>
  <c r="AO531" i="13" a="1"/>
  <c r="AO531" i="13" s="1"/>
  <c r="AN531" i="13" a="1"/>
  <c r="AN531" i="13" s="1"/>
  <c r="AM531" i="13" a="1"/>
  <c r="AM531" i="13" s="1"/>
  <c r="AL531" i="13" a="1"/>
  <c r="AL531" i="13" s="1"/>
  <c r="AK531" i="13" a="1"/>
  <c r="AK531" i="13" s="1"/>
  <c r="AJ531" i="13" a="1"/>
  <c r="AJ531" i="13" s="1"/>
  <c r="AI531" i="13" a="1"/>
  <c r="AI531" i="13" s="1"/>
  <c r="AH531" i="13"/>
  <c r="AH531" i="13" a="1"/>
  <c r="AG531" i="13" a="1"/>
  <c r="AG531" i="13" s="1"/>
  <c r="AF531" i="13" a="1"/>
  <c r="AF531" i="13" s="1"/>
  <c r="AE531" i="13" a="1"/>
  <c r="AE531" i="13" s="1"/>
  <c r="AD531" i="13" a="1"/>
  <c r="AD531" i="13" s="1"/>
  <c r="AC531" i="13" a="1"/>
  <c r="AC531" i="13" s="1"/>
  <c r="AB531" i="13" a="1"/>
  <c r="AB531" i="13" s="1"/>
  <c r="AA531" i="13" a="1"/>
  <c r="AA531" i="13" s="1"/>
  <c r="Z531" i="13"/>
  <c r="Z531" i="13" a="1"/>
  <c r="Y531" i="13" a="1"/>
  <c r="Y531" i="13" s="1"/>
  <c r="X531" i="13" a="1"/>
  <c r="X531" i="13" s="1"/>
  <c r="W531" i="13" a="1"/>
  <c r="W531" i="13" s="1"/>
  <c r="V531" i="13"/>
  <c r="V531" i="13" a="1"/>
  <c r="U531" i="13" a="1"/>
  <c r="U531" i="13" s="1"/>
  <c r="T531" i="13" a="1"/>
  <c r="T531" i="13" s="1"/>
  <c r="S531" i="13" a="1"/>
  <c r="S531" i="13" s="1"/>
  <c r="R531" i="13"/>
  <c r="R531" i="13" a="1"/>
  <c r="Q531" i="13" a="1"/>
  <c r="Q531" i="13" s="1"/>
  <c r="P531" i="13" a="1"/>
  <c r="P531" i="13" s="1"/>
  <c r="O531" i="13" a="1"/>
  <c r="O531" i="13" s="1"/>
  <c r="N531" i="13" a="1"/>
  <c r="N531" i="13" s="1"/>
  <c r="M531" i="13" a="1"/>
  <c r="M531" i="13" s="1"/>
  <c r="L531" i="13" a="1"/>
  <c r="L531" i="13" s="1"/>
  <c r="K531" i="13" a="1"/>
  <c r="K531" i="13" s="1"/>
  <c r="BQ530" i="13" a="1"/>
  <c r="BQ530" i="13" s="1"/>
  <c r="BP530" i="13"/>
  <c r="BP530" i="13" a="1"/>
  <c r="BO530" i="13" a="1"/>
  <c r="BO530" i="13" s="1"/>
  <c r="BN530" i="13" a="1"/>
  <c r="BN530" i="13" s="1"/>
  <c r="BM530" i="13" a="1"/>
  <c r="BM530" i="13" s="1"/>
  <c r="BL530" i="13"/>
  <c r="BL530" i="13" a="1"/>
  <c r="BK530" i="13" a="1"/>
  <c r="BK530" i="13" s="1"/>
  <c r="BJ530" i="13" a="1"/>
  <c r="BJ530" i="13" s="1"/>
  <c r="BI530" i="13" a="1"/>
  <c r="BI530" i="13" s="1"/>
  <c r="BH530" i="13" a="1"/>
  <c r="BH530" i="13" s="1"/>
  <c r="BG530" i="13" a="1"/>
  <c r="BG530" i="13" s="1"/>
  <c r="BF530" i="13" a="1"/>
  <c r="BF530" i="13" s="1"/>
  <c r="BE530" i="13" a="1"/>
  <c r="BE530" i="13" s="1"/>
  <c r="BD530" i="13"/>
  <c r="BD530" i="13" a="1"/>
  <c r="BC530" i="13" a="1"/>
  <c r="BC530" i="13" s="1"/>
  <c r="BB530" i="13" a="1"/>
  <c r="BB530" i="13" s="1"/>
  <c r="BA530" i="13" a="1"/>
  <c r="BA530" i="13" s="1"/>
  <c r="AZ530" i="13" a="1"/>
  <c r="AZ530" i="13" s="1"/>
  <c r="AY530" i="13" a="1"/>
  <c r="AY530" i="13" s="1"/>
  <c r="AX530" i="13" a="1"/>
  <c r="AX530" i="13" s="1"/>
  <c r="AW530" i="13" a="1"/>
  <c r="AW530" i="13" s="1"/>
  <c r="AV530" i="13"/>
  <c r="AV530" i="13" a="1"/>
  <c r="AU530" i="13" a="1"/>
  <c r="AU530" i="13" s="1"/>
  <c r="AT530" i="13" a="1"/>
  <c r="AT530" i="13" s="1"/>
  <c r="AS530" i="13" a="1"/>
  <c r="AS530" i="13" s="1"/>
  <c r="AR530" i="13" a="1"/>
  <c r="AR530" i="13" s="1"/>
  <c r="AQ530" i="13" a="1"/>
  <c r="AQ530" i="13" s="1"/>
  <c r="AP530" i="13" a="1"/>
  <c r="AP530" i="13" s="1"/>
  <c r="AO530" i="13" a="1"/>
  <c r="AO530" i="13" s="1"/>
  <c r="AN530" i="13"/>
  <c r="AN530" i="13" a="1"/>
  <c r="AM530" i="13" a="1"/>
  <c r="AM530" i="13" s="1"/>
  <c r="AL530" i="13" a="1"/>
  <c r="AL530" i="13" s="1"/>
  <c r="AK530" i="13" a="1"/>
  <c r="AK530" i="13" s="1"/>
  <c r="AJ530" i="13"/>
  <c r="AJ530" i="13" a="1"/>
  <c r="AI530" i="13" a="1"/>
  <c r="AI530" i="13" s="1"/>
  <c r="AH530" i="13" a="1"/>
  <c r="AH530" i="13" s="1"/>
  <c r="AG530" i="13" a="1"/>
  <c r="AG530" i="13" s="1"/>
  <c r="AF530" i="13"/>
  <c r="AF530" i="13" a="1"/>
  <c r="AE530" i="13" a="1"/>
  <c r="AE530" i="13" s="1"/>
  <c r="AD530" i="13" a="1"/>
  <c r="AD530" i="13" s="1"/>
  <c r="AC530" i="13" a="1"/>
  <c r="AC530" i="13" s="1"/>
  <c r="AB530" i="13" a="1"/>
  <c r="AB530" i="13" s="1"/>
  <c r="AA530" i="13" a="1"/>
  <c r="AA530" i="13" s="1"/>
  <c r="Z530" i="13" a="1"/>
  <c r="Z530" i="13" s="1"/>
  <c r="Y530" i="13" a="1"/>
  <c r="Y530" i="13" s="1"/>
  <c r="X530" i="13"/>
  <c r="X530" i="13" a="1"/>
  <c r="W530" i="13" a="1"/>
  <c r="W530" i="13" s="1"/>
  <c r="V530" i="13" a="1"/>
  <c r="V530" i="13" s="1"/>
  <c r="U530" i="13" a="1"/>
  <c r="U530" i="13" s="1"/>
  <c r="T530" i="13" a="1"/>
  <c r="T530" i="13" s="1"/>
  <c r="S530" i="13" a="1"/>
  <c r="S530" i="13" s="1"/>
  <c r="R530" i="13" a="1"/>
  <c r="R530" i="13" s="1"/>
  <c r="Q530" i="13" a="1"/>
  <c r="Q530" i="13" s="1"/>
  <c r="P530" i="13"/>
  <c r="P530" i="13" a="1"/>
  <c r="O530" i="13" a="1"/>
  <c r="O530" i="13" s="1"/>
  <c r="N530" i="13" a="1"/>
  <c r="N530" i="13" s="1"/>
  <c r="M530" i="13" a="1"/>
  <c r="M530" i="13" s="1"/>
  <c r="L530" i="13" a="1"/>
  <c r="L530" i="13" s="1"/>
  <c r="K530" i="13" a="1"/>
  <c r="K530" i="13" s="1"/>
  <c r="BQ529" i="13" a="1"/>
  <c r="BQ529" i="13" s="1"/>
  <c r="BP529" i="13" a="1"/>
  <c r="BP529" i="13" s="1"/>
  <c r="BO529" i="13" a="1"/>
  <c r="BO529" i="13" s="1"/>
  <c r="BN529" i="13" a="1"/>
  <c r="BN529" i="13" s="1"/>
  <c r="BM529" i="13" a="1"/>
  <c r="BM529" i="13" s="1"/>
  <c r="BL529" i="13" a="1"/>
  <c r="BL529" i="13" s="1"/>
  <c r="BK529" i="13" a="1"/>
  <c r="BK529" i="13" s="1"/>
  <c r="BJ529" i="13" a="1"/>
  <c r="BJ529" i="13" s="1"/>
  <c r="BI529" i="13" a="1"/>
  <c r="BI529" i="13" s="1"/>
  <c r="BH529" i="13" a="1"/>
  <c r="BH529" i="13" s="1"/>
  <c r="BG529" i="13" a="1"/>
  <c r="BG529" i="13" s="1"/>
  <c r="BF529" i="13" a="1"/>
  <c r="BF529" i="13" s="1"/>
  <c r="BE529" i="13" a="1"/>
  <c r="BE529" i="13" s="1"/>
  <c r="BD529" i="13" a="1"/>
  <c r="BD529" i="13" s="1"/>
  <c r="BC529" i="13" a="1"/>
  <c r="BC529" i="13" s="1"/>
  <c r="BB529" i="13" a="1"/>
  <c r="BB529" i="13" s="1"/>
  <c r="BA529" i="13" a="1"/>
  <c r="BA529" i="13" s="1"/>
  <c r="AZ529" i="13" a="1"/>
  <c r="AZ529" i="13" s="1"/>
  <c r="AY529" i="13" a="1"/>
  <c r="AY529" i="13" s="1"/>
  <c r="AX529" i="13" a="1"/>
  <c r="AX529" i="13" s="1"/>
  <c r="AW529" i="13" a="1"/>
  <c r="AW529" i="13" s="1"/>
  <c r="AV529" i="13" a="1"/>
  <c r="AV529" i="13" s="1"/>
  <c r="AU529" i="13" a="1"/>
  <c r="AU529" i="13" s="1"/>
  <c r="AT529" i="13" a="1"/>
  <c r="AT529" i="13" s="1"/>
  <c r="AS529" i="13" a="1"/>
  <c r="AS529" i="13" s="1"/>
  <c r="AR529" i="13" a="1"/>
  <c r="AR529" i="13" s="1"/>
  <c r="AQ529" i="13" a="1"/>
  <c r="AQ529" i="13" s="1"/>
  <c r="AP529" i="13" a="1"/>
  <c r="AP529" i="13" s="1"/>
  <c r="AO529" i="13" a="1"/>
  <c r="AO529" i="13" s="1"/>
  <c r="AN529" i="13" a="1"/>
  <c r="AN529" i="13" s="1"/>
  <c r="AM529" i="13" a="1"/>
  <c r="AM529" i="13" s="1"/>
  <c r="AL529" i="13" a="1"/>
  <c r="AL529" i="13" s="1"/>
  <c r="AK529" i="13" a="1"/>
  <c r="AK529" i="13" s="1"/>
  <c r="AJ529" i="13" a="1"/>
  <c r="AJ529" i="13" s="1"/>
  <c r="AI529" i="13" a="1"/>
  <c r="AI529" i="13" s="1"/>
  <c r="AH529" i="13" a="1"/>
  <c r="AH529" i="13" s="1"/>
  <c r="AG529" i="13" a="1"/>
  <c r="AG529" i="13" s="1"/>
  <c r="AF529" i="13" a="1"/>
  <c r="AF529" i="13" s="1"/>
  <c r="AE529" i="13" a="1"/>
  <c r="AE529" i="13" s="1"/>
  <c r="AD529" i="13" a="1"/>
  <c r="AD529" i="13" s="1"/>
  <c r="AC529" i="13" a="1"/>
  <c r="AC529" i="13" s="1"/>
  <c r="AB529" i="13" a="1"/>
  <c r="AB529" i="13" s="1"/>
  <c r="AA529" i="13" a="1"/>
  <c r="AA529" i="13" s="1"/>
  <c r="Z529" i="13" a="1"/>
  <c r="Z529" i="13" s="1"/>
  <c r="Y529" i="13" a="1"/>
  <c r="Y529" i="13" s="1"/>
  <c r="X529" i="13" a="1"/>
  <c r="X529" i="13" s="1"/>
  <c r="W529" i="13" a="1"/>
  <c r="W529" i="13" s="1"/>
  <c r="V529" i="13" a="1"/>
  <c r="V529" i="13" s="1"/>
  <c r="U529" i="13" a="1"/>
  <c r="U529" i="13" s="1"/>
  <c r="T529" i="13" a="1"/>
  <c r="T529" i="13" s="1"/>
  <c r="S529" i="13" a="1"/>
  <c r="S529" i="13" s="1"/>
  <c r="R529" i="13" a="1"/>
  <c r="R529" i="13" s="1"/>
  <c r="Q529" i="13" a="1"/>
  <c r="Q529" i="13" s="1"/>
  <c r="P529" i="13" a="1"/>
  <c r="P529" i="13" s="1"/>
  <c r="O529" i="13" a="1"/>
  <c r="O529" i="13" s="1"/>
  <c r="N529" i="13" a="1"/>
  <c r="N529" i="13" s="1"/>
  <c r="M529" i="13" a="1"/>
  <c r="M529" i="13" s="1"/>
  <c r="L529" i="13" a="1"/>
  <c r="L529" i="13" s="1"/>
  <c r="K529" i="13" a="1"/>
  <c r="K529" i="13" s="1"/>
  <c r="BQ528" i="13" a="1"/>
  <c r="BQ528" i="13" s="1"/>
  <c r="BP528" i="13" a="1"/>
  <c r="BP528" i="13" s="1"/>
  <c r="BO528" i="13" a="1"/>
  <c r="BO528" i="13" s="1"/>
  <c r="BN528" i="13" a="1"/>
  <c r="BN528" i="13" s="1"/>
  <c r="BM528" i="13" a="1"/>
  <c r="BM528" i="13" s="1"/>
  <c r="BL528" i="13" a="1"/>
  <c r="BL528" i="13" s="1"/>
  <c r="BK528" i="13" a="1"/>
  <c r="BK528" i="13" s="1"/>
  <c r="BJ528" i="13" a="1"/>
  <c r="BJ528" i="13" s="1"/>
  <c r="BI528" i="13" a="1"/>
  <c r="BI528" i="13" s="1"/>
  <c r="BH528" i="13" a="1"/>
  <c r="BH528" i="13" s="1"/>
  <c r="BG528" i="13" a="1"/>
  <c r="BG528" i="13" s="1"/>
  <c r="BF528" i="13" a="1"/>
  <c r="BF528" i="13" s="1"/>
  <c r="BE528" i="13" a="1"/>
  <c r="BE528" i="13" s="1"/>
  <c r="BD528" i="13" a="1"/>
  <c r="BD528" i="13" s="1"/>
  <c r="BC528" i="13" a="1"/>
  <c r="BC528" i="13" s="1"/>
  <c r="BB528" i="13" a="1"/>
  <c r="BB528" i="13" s="1"/>
  <c r="BA528" i="13" a="1"/>
  <c r="BA528" i="13" s="1"/>
  <c r="AZ528" i="13" a="1"/>
  <c r="AZ528" i="13" s="1"/>
  <c r="AY528" i="13" a="1"/>
  <c r="AY528" i="13" s="1"/>
  <c r="AX528" i="13" a="1"/>
  <c r="AX528" i="13" s="1"/>
  <c r="AW528" i="13" a="1"/>
  <c r="AW528" i="13" s="1"/>
  <c r="AV528" i="13" a="1"/>
  <c r="AV528" i="13" s="1"/>
  <c r="AU528" i="13" a="1"/>
  <c r="AU528" i="13" s="1"/>
  <c r="AT528" i="13" a="1"/>
  <c r="AT528" i="13" s="1"/>
  <c r="AS528" i="13" a="1"/>
  <c r="AS528" i="13" s="1"/>
  <c r="AR528" i="13" a="1"/>
  <c r="AR528" i="13" s="1"/>
  <c r="AQ528" i="13" a="1"/>
  <c r="AQ528" i="13" s="1"/>
  <c r="AP528" i="13" a="1"/>
  <c r="AP528" i="13" s="1"/>
  <c r="AO528" i="13" a="1"/>
  <c r="AO528" i="13" s="1"/>
  <c r="AN528" i="13" a="1"/>
  <c r="AN528" i="13" s="1"/>
  <c r="AM528" i="13" a="1"/>
  <c r="AM528" i="13" s="1"/>
  <c r="AL528" i="13" a="1"/>
  <c r="AL528" i="13" s="1"/>
  <c r="AK528" i="13" a="1"/>
  <c r="AK528" i="13" s="1"/>
  <c r="AJ528" i="13" a="1"/>
  <c r="AJ528" i="13" s="1"/>
  <c r="AI528" i="13" a="1"/>
  <c r="AI528" i="13" s="1"/>
  <c r="AH528" i="13" a="1"/>
  <c r="AH528" i="13" s="1"/>
  <c r="AG528" i="13" a="1"/>
  <c r="AG528" i="13" s="1"/>
  <c r="AF528" i="13" a="1"/>
  <c r="AF528" i="13" s="1"/>
  <c r="AE528" i="13" a="1"/>
  <c r="AE528" i="13" s="1"/>
  <c r="AD528" i="13" a="1"/>
  <c r="AD528" i="13" s="1"/>
  <c r="AC528" i="13" a="1"/>
  <c r="AC528" i="13" s="1"/>
  <c r="AB528" i="13" a="1"/>
  <c r="AB528" i="13" s="1"/>
  <c r="AA528" i="13" a="1"/>
  <c r="AA528" i="13" s="1"/>
  <c r="Z528" i="13" a="1"/>
  <c r="Z528" i="13" s="1"/>
  <c r="Y528" i="13" a="1"/>
  <c r="Y528" i="13" s="1"/>
  <c r="X528" i="13" a="1"/>
  <c r="X528" i="13" s="1"/>
  <c r="W528" i="13" a="1"/>
  <c r="W528" i="13" s="1"/>
  <c r="V528" i="13" a="1"/>
  <c r="V528" i="13" s="1"/>
  <c r="U528" i="13" a="1"/>
  <c r="U528" i="13" s="1"/>
  <c r="T528" i="13" a="1"/>
  <c r="T528" i="13" s="1"/>
  <c r="S528" i="13" a="1"/>
  <c r="S528" i="13" s="1"/>
  <c r="R528" i="13" a="1"/>
  <c r="R528" i="13" s="1"/>
  <c r="Q528" i="13" a="1"/>
  <c r="Q528" i="13" s="1"/>
  <c r="P528" i="13" a="1"/>
  <c r="P528" i="13" s="1"/>
  <c r="O528" i="13" a="1"/>
  <c r="O528" i="13" s="1"/>
  <c r="N528" i="13" a="1"/>
  <c r="N528" i="13" s="1"/>
  <c r="M528" i="13" a="1"/>
  <c r="M528" i="13" s="1"/>
  <c r="L528" i="13" a="1"/>
  <c r="L528" i="13" s="1"/>
  <c r="K528" i="13" a="1"/>
  <c r="K528" i="13" s="1"/>
  <c r="BQ527" i="13" a="1"/>
  <c r="BQ527" i="13" s="1"/>
  <c r="BP527" i="13" a="1"/>
  <c r="BP527" i="13" s="1"/>
  <c r="BO527" i="13" a="1"/>
  <c r="BO527" i="13" s="1"/>
  <c r="BN527" i="13" a="1"/>
  <c r="BN527" i="13" s="1"/>
  <c r="BM527" i="13" a="1"/>
  <c r="BM527" i="13" s="1"/>
  <c r="BL527" i="13" a="1"/>
  <c r="BL527" i="13" s="1"/>
  <c r="BK527" i="13" a="1"/>
  <c r="BK527" i="13" s="1"/>
  <c r="BJ527" i="13" a="1"/>
  <c r="BJ527" i="13" s="1"/>
  <c r="BI527" i="13" a="1"/>
  <c r="BI527" i="13" s="1"/>
  <c r="BH527" i="13" a="1"/>
  <c r="BH527" i="13" s="1"/>
  <c r="BG527" i="13" a="1"/>
  <c r="BG527" i="13" s="1"/>
  <c r="BF527" i="13" a="1"/>
  <c r="BF527" i="13" s="1"/>
  <c r="BE527" i="13" a="1"/>
  <c r="BE527" i="13" s="1"/>
  <c r="BD527" i="13" a="1"/>
  <c r="BD527" i="13" s="1"/>
  <c r="BC527" i="13" a="1"/>
  <c r="BC527" i="13" s="1"/>
  <c r="BB527" i="13" a="1"/>
  <c r="BB527" i="13" s="1"/>
  <c r="BA527" i="13" a="1"/>
  <c r="BA527" i="13" s="1"/>
  <c r="AZ527" i="13" a="1"/>
  <c r="AZ527" i="13" s="1"/>
  <c r="AY527" i="13" a="1"/>
  <c r="AY527" i="13" s="1"/>
  <c r="AX527" i="13" a="1"/>
  <c r="AX527" i="13" s="1"/>
  <c r="AW527" i="13" a="1"/>
  <c r="AW527" i="13" s="1"/>
  <c r="AV527" i="13" a="1"/>
  <c r="AV527" i="13" s="1"/>
  <c r="AU527" i="13" a="1"/>
  <c r="AU527" i="13" s="1"/>
  <c r="AT527" i="13" a="1"/>
  <c r="AT527" i="13" s="1"/>
  <c r="AS527" i="13" a="1"/>
  <c r="AS527" i="13" s="1"/>
  <c r="AR527" i="13" a="1"/>
  <c r="AR527" i="13" s="1"/>
  <c r="AQ527" i="13" a="1"/>
  <c r="AQ527" i="13" s="1"/>
  <c r="AP527" i="13" a="1"/>
  <c r="AP527" i="13" s="1"/>
  <c r="AO527" i="13" a="1"/>
  <c r="AO527" i="13" s="1"/>
  <c r="AN527" i="13" a="1"/>
  <c r="AN527" i="13" s="1"/>
  <c r="AM527" i="13" a="1"/>
  <c r="AM527" i="13" s="1"/>
  <c r="AL527" i="13" a="1"/>
  <c r="AL527" i="13" s="1"/>
  <c r="AK527" i="13" a="1"/>
  <c r="AK527" i="13" s="1"/>
  <c r="AJ527" i="13" a="1"/>
  <c r="AJ527" i="13" s="1"/>
  <c r="AI527" i="13" a="1"/>
  <c r="AI527" i="13" s="1"/>
  <c r="AH527" i="13" a="1"/>
  <c r="AH527" i="13" s="1"/>
  <c r="AG527" i="13" a="1"/>
  <c r="AG527" i="13" s="1"/>
  <c r="AF527" i="13" a="1"/>
  <c r="AF527" i="13" s="1"/>
  <c r="AE527" i="13" a="1"/>
  <c r="AE527" i="13" s="1"/>
  <c r="AD527" i="13" a="1"/>
  <c r="AD527" i="13" s="1"/>
  <c r="AC527" i="13" a="1"/>
  <c r="AC527" i="13" s="1"/>
  <c r="AB527" i="13" a="1"/>
  <c r="AB527" i="13" s="1"/>
  <c r="AA527" i="13" a="1"/>
  <c r="AA527" i="13" s="1"/>
  <c r="Z527" i="13" a="1"/>
  <c r="Z527" i="13" s="1"/>
  <c r="Y527" i="13" a="1"/>
  <c r="Y527" i="13" s="1"/>
  <c r="X527" i="13" a="1"/>
  <c r="X527" i="13" s="1"/>
  <c r="W527" i="13" a="1"/>
  <c r="W527" i="13" s="1"/>
  <c r="V527" i="13" a="1"/>
  <c r="V527" i="13" s="1"/>
  <c r="U527" i="13" a="1"/>
  <c r="U527" i="13" s="1"/>
  <c r="T527" i="13" a="1"/>
  <c r="T527" i="13" s="1"/>
  <c r="S527" i="13" a="1"/>
  <c r="S527" i="13" s="1"/>
  <c r="R527" i="13" a="1"/>
  <c r="R527" i="13" s="1"/>
  <c r="Q527" i="13" a="1"/>
  <c r="Q527" i="13" s="1"/>
  <c r="P527" i="13" a="1"/>
  <c r="P527" i="13" s="1"/>
  <c r="O527" i="13" a="1"/>
  <c r="O527" i="13" s="1"/>
  <c r="N527" i="13" a="1"/>
  <c r="N527" i="13" s="1"/>
  <c r="M527" i="13" a="1"/>
  <c r="M527" i="13" s="1"/>
  <c r="L527" i="13" a="1"/>
  <c r="L527" i="13" s="1"/>
  <c r="K527" i="13" a="1"/>
  <c r="K527" i="13" s="1"/>
  <c r="BQ526" i="13" a="1"/>
  <c r="BQ526" i="13" s="1"/>
  <c r="BP526" i="13" a="1"/>
  <c r="BP526" i="13" s="1"/>
  <c r="BO526" i="13" a="1"/>
  <c r="BO526" i="13" s="1"/>
  <c r="BN526" i="13" a="1"/>
  <c r="BN526" i="13" s="1"/>
  <c r="BM526" i="13" a="1"/>
  <c r="BM526" i="13" s="1"/>
  <c r="BL526" i="13" a="1"/>
  <c r="BL526" i="13" s="1"/>
  <c r="BK526" i="13" a="1"/>
  <c r="BK526" i="13" s="1"/>
  <c r="BJ526" i="13" a="1"/>
  <c r="BJ526" i="13" s="1"/>
  <c r="BI526" i="13" a="1"/>
  <c r="BI526" i="13" s="1"/>
  <c r="BH526" i="13" a="1"/>
  <c r="BH526" i="13" s="1"/>
  <c r="BG526" i="13" a="1"/>
  <c r="BG526" i="13" s="1"/>
  <c r="BF526" i="13" a="1"/>
  <c r="BF526" i="13" s="1"/>
  <c r="BE526" i="13" a="1"/>
  <c r="BE526" i="13" s="1"/>
  <c r="BD526" i="13" a="1"/>
  <c r="BD526" i="13" s="1"/>
  <c r="BC526" i="13" a="1"/>
  <c r="BC526" i="13" s="1"/>
  <c r="BB526" i="13" a="1"/>
  <c r="BB526" i="13" s="1"/>
  <c r="BA526" i="13" a="1"/>
  <c r="BA526" i="13" s="1"/>
  <c r="AZ526" i="13" a="1"/>
  <c r="AZ526" i="13" s="1"/>
  <c r="AY526" i="13" a="1"/>
  <c r="AY526" i="13" s="1"/>
  <c r="AX526" i="13" a="1"/>
  <c r="AX526" i="13" s="1"/>
  <c r="AW526" i="13" a="1"/>
  <c r="AW526" i="13" s="1"/>
  <c r="AV526" i="13" a="1"/>
  <c r="AV526" i="13" s="1"/>
  <c r="AU526" i="13" a="1"/>
  <c r="AU526" i="13" s="1"/>
  <c r="AT526" i="13" a="1"/>
  <c r="AT526" i="13" s="1"/>
  <c r="AS526" i="13" a="1"/>
  <c r="AS526" i="13" s="1"/>
  <c r="AR526" i="13" a="1"/>
  <c r="AR526" i="13" s="1"/>
  <c r="AQ526" i="13" a="1"/>
  <c r="AQ526" i="13" s="1"/>
  <c r="AP526" i="13" a="1"/>
  <c r="AP526" i="13" s="1"/>
  <c r="AO526" i="13" a="1"/>
  <c r="AO526" i="13" s="1"/>
  <c r="AN526" i="13" a="1"/>
  <c r="AN526" i="13" s="1"/>
  <c r="AM526" i="13" a="1"/>
  <c r="AM526" i="13" s="1"/>
  <c r="AL526" i="13" a="1"/>
  <c r="AL526" i="13" s="1"/>
  <c r="AK526" i="13" a="1"/>
  <c r="AK526" i="13" s="1"/>
  <c r="AJ526" i="13" a="1"/>
  <c r="AJ526" i="13" s="1"/>
  <c r="AI526" i="13" a="1"/>
  <c r="AI526" i="13" s="1"/>
  <c r="AH526" i="13" a="1"/>
  <c r="AH526" i="13" s="1"/>
  <c r="AG526" i="13" a="1"/>
  <c r="AG526" i="13" s="1"/>
  <c r="AF526" i="13" a="1"/>
  <c r="AF526" i="13" s="1"/>
  <c r="AE526" i="13" a="1"/>
  <c r="AE526" i="13" s="1"/>
  <c r="AD526" i="13" a="1"/>
  <c r="AD526" i="13" s="1"/>
  <c r="AC526" i="13" a="1"/>
  <c r="AC526" i="13" s="1"/>
  <c r="AB526" i="13" a="1"/>
  <c r="AB526" i="13" s="1"/>
  <c r="AA526" i="13" a="1"/>
  <c r="AA526" i="13" s="1"/>
  <c r="Z526" i="13" a="1"/>
  <c r="Z526" i="13" s="1"/>
  <c r="Y526" i="13" a="1"/>
  <c r="Y526" i="13" s="1"/>
  <c r="X526" i="13" a="1"/>
  <c r="X526" i="13" s="1"/>
  <c r="W526" i="13" a="1"/>
  <c r="W526" i="13" s="1"/>
  <c r="V526" i="13" a="1"/>
  <c r="V526" i="13" s="1"/>
  <c r="U526" i="13" a="1"/>
  <c r="U526" i="13" s="1"/>
  <c r="T526" i="13" a="1"/>
  <c r="T526" i="13" s="1"/>
  <c r="S526" i="13" a="1"/>
  <c r="S526" i="13" s="1"/>
  <c r="R526" i="13" a="1"/>
  <c r="R526" i="13" s="1"/>
  <c r="Q526" i="13" a="1"/>
  <c r="Q526" i="13" s="1"/>
  <c r="P526" i="13" a="1"/>
  <c r="P526" i="13" s="1"/>
  <c r="O526" i="13" a="1"/>
  <c r="O526" i="13" s="1"/>
  <c r="N526" i="13" a="1"/>
  <c r="N526" i="13" s="1"/>
  <c r="M526" i="13" a="1"/>
  <c r="M526" i="13" s="1"/>
  <c r="L526" i="13" a="1"/>
  <c r="L526" i="13" s="1"/>
  <c r="K526" i="13" a="1"/>
  <c r="K526" i="13" s="1"/>
  <c r="BQ525" i="13" a="1"/>
  <c r="BQ525" i="13" s="1"/>
  <c r="BP525" i="13" a="1"/>
  <c r="BP525" i="13" s="1"/>
  <c r="BO525" i="13" a="1"/>
  <c r="BO525" i="13" s="1"/>
  <c r="BN525" i="13" a="1"/>
  <c r="BN525" i="13" s="1"/>
  <c r="BM525" i="13" a="1"/>
  <c r="BM525" i="13" s="1"/>
  <c r="BL525" i="13" a="1"/>
  <c r="BL525" i="13" s="1"/>
  <c r="BK525" i="13" a="1"/>
  <c r="BK525" i="13" s="1"/>
  <c r="BJ525" i="13" a="1"/>
  <c r="BJ525" i="13" s="1"/>
  <c r="BI525" i="13" a="1"/>
  <c r="BI525" i="13" s="1"/>
  <c r="BH525" i="13" a="1"/>
  <c r="BH525" i="13" s="1"/>
  <c r="BG525" i="13" a="1"/>
  <c r="BG525" i="13" s="1"/>
  <c r="BF525" i="13" a="1"/>
  <c r="BF525" i="13" s="1"/>
  <c r="BE525" i="13" a="1"/>
  <c r="BE525" i="13" s="1"/>
  <c r="BD525" i="13" a="1"/>
  <c r="BD525" i="13" s="1"/>
  <c r="BC525" i="13" a="1"/>
  <c r="BC525" i="13" s="1"/>
  <c r="BB525" i="13" a="1"/>
  <c r="BB525" i="13" s="1"/>
  <c r="BA525" i="13" a="1"/>
  <c r="BA525" i="13" s="1"/>
  <c r="AZ525" i="13" a="1"/>
  <c r="AZ525" i="13" s="1"/>
  <c r="AY525" i="13" a="1"/>
  <c r="AY525" i="13" s="1"/>
  <c r="AX525" i="13" a="1"/>
  <c r="AX525" i="13" s="1"/>
  <c r="AW525" i="13" a="1"/>
  <c r="AW525" i="13" s="1"/>
  <c r="AV525" i="13" a="1"/>
  <c r="AV525" i="13" s="1"/>
  <c r="AU525" i="13" a="1"/>
  <c r="AU525" i="13" s="1"/>
  <c r="AT525" i="13" a="1"/>
  <c r="AT525" i="13" s="1"/>
  <c r="AS525" i="13" a="1"/>
  <c r="AS525" i="13" s="1"/>
  <c r="AR525" i="13" a="1"/>
  <c r="AR525" i="13" s="1"/>
  <c r="AQ525" i="13" a="1"/>
  <c r="AQ525" i="13" s="1"/>
  <c r="AP525" i="13" a="1"/>
  <c r="AP525" i="13" s="1"/>
  <c r="AO525" i="13" a="1"/>
  <c r="AO525" i="13" s="1"/>
  <c r="AN525" i="13" a="1"/>
  <c r="AN525" i="13" s="1"/>
  <c r="AM525" i="13" a="1"/>
  <c r="AM525" i="13" s="1"/>
  <c r="AL525" i="13" a="1"/>
  <c r="AL525" i="13" s="1"/>
  <c r="AK525" i="13" a="1"/>
  <c r="AK525" i="13" s="1"/>
  <c r="AJ525" i="13" a="1"/>
  <c r="AJ525" i="13" s="1"/>
  <c r="AI525" i="13" a="1"/>
  <c r="AI525" i="13" s="1"/>
  <c r="AH525" i="13" a="1"/>
  <c r="AH525" i="13" s="1"/>
  <c r="AG525" i="13" a="1"/>
  <c r="AG525" i="13" s="1"/>
  <c r="AF525" i="13" a="1"/>
  <c r="AF525" i="13" s="1"/>
  <c r="AE525" i="13" a="1"/>
  <c r="AE525" i="13" s="1"/>
  <c r="AD525" i="13" a="1"/>
  <c r="AD525" i="13" s="1"/>
  <c r="AC525" i="13" a="1"/>
  <c r="AC525" i="13" s="1"/>
  <c r="AB525" i="13" a="1"/>
  <c r="AB525" i="13" s="1"/>
  <c r="AA525" i="13" a="1"/>
  <c r="AA525" i="13" s="1"/>
  <c r="Z525" i="13" a="1"/>
  <c r="Z525" i="13" s="1"/>
  <c r="Y525" i="13" a="1"/>
  <c r="Y525" i="13" s="1"/>
  <c r="X525" i="13" a="1"/>
  <c r="X525" i="13" s="1"/>
  <c r="W525" i="13" a="1"/>
  <c r="W525" i="13" s="1"/>
  <c r="V525" i="13" a="1"/>
  <c r="V525" i="13" s="1"/>
  <c r="U525" i="13" a="1"/>
  <c r="U525" i="13" s="1"/>
  <c r="T525" i="13" a="1"/>
  <c r="T525" i="13" s="1"/>
  <c r="S525" i="13" a="1"/>
  <c r="S525" i="13" s="1"/>
  <c r="R525" i="13" a="1"/>
  <c r="R525" i="13" s="1"/>
  <c r="Q525" i="13" a="1"/>
  <c r="Q525" i="13" s="1"/>
  <c r="P525" i="13" a="1"/>
  <c r="P525" i="13" s="1"/>
  <c r="O525" i="13" a="1"/>
  <c r="O525" i="13" s="1"/>
  <c r="N525" i="13" a="1"/>
  <c r="N525" i="13" s="1"/>
  <c r="M525" i="13" a="1"/>
  <c r="M525" i="13" s="1"/>
  <c r="L525" i="13" a="1"/>
  <c r="L525" i="13" s="1"/>
  <c r="K525" i="13" a="1"/>
  <c r="K525" i="13" s="1"/>
  <c r="BQ524" i="13" a="1"/>
  <c r="BQ524" i="13" s="1"/>
  <c r="BP524" i="13" a="1"/>
  <c r="BP524" i="13" s="1"/>
  <c r="BO524" i="13" a="1"/>
  <c r="BO524" i="13" s="1"/>
  <c r="BN524" i="13" a="1"/>
  <c r="BN524" i="13" s="1"/>
  <c r="BM524" i="13" a="1"/>
  <c r="BM524" i="13" s="1"/>
  <c r="BL524" i="13" a="1"/>
  <c r="BL524" i="13" s="1"/>
  <c r="BK524" i="13" a="1"/>
  <c r="BK524" i="13" s="1"/>
  <c r="BJ524" i="13" a="1"/>
  <c r="BJ524" i="13" s="1"/>
  <c r="BI524" i="13" a="1"/>
  <c r="BI524" i="13" s="1"/>
  <c r="BH524" i="13" a="1"/>
  <c r="BH524" i="13" s="1"/>
  <c r="BG524" i="13" a="1"/>
  <c r="BG524" i="13" s="1"/>
  <c r="BF524" i="13" a="1"/>
  <c r="BF524" i="13" s="1"/>
  <c r="BE524" i="13" a="1"/>
  <c r="BE524" i="13" s="1"/>
  <c r="BD524" i="13" a="1"/>
  <c r="BD524" i="13" s="1"/>
  <c r="BC524" i="13" a="1"/>
  <c r="BC524" i="13" s="1"/>
  <c r="BB524" i="13" a="1"/>
  <c r="BB524" i="13" s="1"/>
  <c r="BA524" i="13" a="1"/>
  <c r="BA524" i="13" s="1"/>
  <c r="AZ524" i="13" a="1"/>
  <c r="AZ524" i="13" s="1"/>
  <c r="AY524" i="13" a="1"/>
  <c r="AY524" i="13" s="1"/>
  <c r="AX524" i="13" a="1"/>
  <c r="AX524" i="13" s="1"/>
  <c r="AW524" i="13" a="1"/>
  <c r="AW524" i="13" s="1"/>
  <c r="AV524" i="13" a="1"/>
  <c r="AV524" i="13" s="1"/>
  <c r="AU524" i="13" a="1"/>
  <c r="AU524" i="13" s="1"/>
  <c r="AT524" i="13" a="1"/>
  <c r="AT524" i="13" s="1"/>
  <c r="AS524" i="13" a="1"/>
  <c r="AS524" i="13" s="1"/>
  <c r="AR524" i="13" a="1"/>
  <c r="AR524" i="13" s="1"/>
  <c r="AQ524" i="13" a="1"/>
  <c r="AQ524" i="13" s="1"/>
  <c r="AP524" i="13" a="1"/>
  <c r="AP524" i="13" s="1"/>
  <c r="AO524" i="13" a="1"/>
  <c r="AO524" i="13" s="1"/>
  <c r="AN524" i="13" a="1"/>
  <c r="AN524" i="13" s="1"/>
  <c r="AM524" i="13" a="1"/>
  <c r="AM524" i="13" s="1"/>
  <c r="AL524" i="13" a="1"/>
  <c r="AL524" i="13" s="1"/>
  <c r="AK524" i="13" a="1"/>
  <c r="AK524" i="13" s="1"/>
  <c r="AJ524" i="13" a="1"/>
  <c r="AJ524" i="13" s="1"/>
  <c r="AI524" i="13" a="1"/>
  <c r="AI524" i="13" s="1"/>
  <c r="AH524" i="13" a="1"/>
  <c r="AH524" i="13" s="1"/>
  <c r="AG524" i="13" a="1"/>
  <c r="AG524" i="13" s="1"/>
  <c r="AF524" i="13" a="1"/>
  <c r="AF524" i="13" s="1"/>
  <c r="AE524" i="13" a="1"/>
  <c r="AE524" i="13" s="1"/>
  <c r="AD524" i="13" a="1"/>
  <c r="AD524" i="13" s="1"/>
  <c r="AC524" i="13" a="1"/>
  <c r="AC524" i="13" s="1"/>
  <c r="AB524" i="13" a="1"/>
  <c r="AB524" i="13" s="1"/>
  <c r="AA524" i="13" a="1"/>
  <c r="AA524" i="13" s="1"/>
  <c r="Z524" i="13" a="1"/>
  <c r="Z524" i="13" s="1"/>
  <c r="Y524" i="13" a="1"/>
  <c r="Y524" i="13" s="1"/>
  <c r="X524" i="13" a="1"/>
  <c r="X524" i="13" s="1"/>
  <c r="W524" i="13" a="1"/>
  <c r="W524" i="13" s="1"/>
  <c r="V524" i="13" a="1"/>
  <c r="V524" i="13" s="1"/>
  <c r="U524" i="13" a="1"/>
  <c r="U524" i="13" s="1"/>
  <c r="T524" i="13" a="1"/>
  <c r="T524" i="13" s="1"/>
  <c r="S524" i="13" a="1"/>
  <c r="S524" i="13" s="1"/>
  <c r="R524" i="13" a="1"/>
  <c r="R524" i="13" s="1"/>
  <c r="Q524" i="13" a="1"/>
  <c r="Q524" i="13" s="1"/>
  <c r="P524" i="13" a="1"/>
  <c r="P524" i="13" s="1"/>
  <c r="O524" i="13" a="1"/>
  <c r="O524" i="13" s="1"/>
  <c r="N524" i="13" a="1"/>
  <c r="N524" i="13" s="1"/>
  <c r="M524" i="13" a="1"/>
  <c r="M524" i="13" s="1"/>
  <c r="L524" i="13" a="1"/>
  <c r="L524" i="13" s="1"/>
  <c r="K524" i="13" a="1"/>
  <c r="K524" i="13" s="1"/>
  <c r="BQ523" i="13" a="1"/>
  <c r="BQ523" i="13" s="1"/>
  <c r="BP523" i="13" a="1"/>
  <c r="BP523" i="13" s="1"/>
  <c r="BO523" i="13" a="1"/>
  <c r="BO523" i="13" s="1"/>
  <c r="BN523" i="13" a="1"/>
  <c r="BN523" i="13" s="1"/>
  <c r="BM523" i="13" a="1"/>
  <c r="BM523" i="13" s="1"/>
  <c r="BL523" i="13" a="1"/>
  <c r="BL523" i="13" s="1"/>
  <c r="BK523" i="13" a="1"/>
  <c r="BK523" i="13" s="1"/>
  <c r="BJ523" i="13" a="1"/>
  <c r="BJ523" i="13" s="1"/>
  <c r="BI523" i="13" a="1"/>
  <c r="BI523" i="13" s="1"/>
  <c r="BH523" i="13" a="1"/>
  <c r="BH523" i="13" s="1"/>
  <c r="BG523" i="13" a="1"/>
  <c r="BG523" i="13" s="1"/>
  <c r="BF523" i="13" a="1"/>
  <c r="BF523" i="13" s="1"/>
  <c r="BE523" i="13" a="1"/>
  <c r="BE523" i="13" s="1"/>
  <c r="BD523" i="13" a="1"/>
  <c r="BD523" i="13" s="1"/>
  <c r="BC523" i="13" a="1"/>
  <c r="BC523" i="13" s="1"/>
  <c r="BB523" i="13" a="1"/>
  <c r="BB523" i="13" s="1"/>
  <c r="BA523" i="13" a="1"/>
  <c r="BA523" i="13" s="1"/>
  <c r="AZ523" i="13" a="1"/>
  <c r="AZ523" i="13" s="1"/>
  <c r="AY523" i="13" a="1"/>
  <c r="AY523" i="13" s="1"/>
  <c r="AX523" i="13" a="1"/>
  <c r="AX523" i="13" s="1"/>
  <c r="AW523" i="13" a="1"/>
  <c r="AW523" i="13" s="1"/>
  <c r="AV523" i="13" a="1"/>
  <c r="AV523" i="13" s="1"/>
  <c r="AU523" i="13" a="1"/>
  <c r="AU523" i="13" s="1"/>
  <c r="AT523" i="13" a="1"/>
  <c r="AT523" i="13" s="1"/>
  <c r="AS523" i="13" a="1"/>
  <c r="AS523" i="13" s="1"/>
  <c r="AR523" i="13" a="1"/>
  <c r="AR523" i="13" s="1"/>
  <c r="AQ523" i="13" a="1"/>
  <c r="AQ523" i="13" s="1"/>
  <c r="AP523" i="13" a="1"/>
  <c r="AP523" i="13" s="1"/>
  <c r="AO523" i="13" a="1"/>
  <c r="AO523" i="13" s="1"/>
  <c r="AN523" i="13" a="1"/>
  <c r="AN523" i="13" s="1"/>
  <c r="AM523" i="13" a="1"/>
  <c r="AM523" i="13" s="1"/>
  <c r="AL523" i="13" a="1"/>
  <c r="AL523" i="13" s="1"/>
  <c r="AK523" i="13" a="1"/>
  <c r="AK523" i="13" s="1"/>
  <c r="AJ523" i="13" a="1"/>
  <c r="AJ523" i="13" s="1"/>
  <c r="AI523" i="13" a="1"/>
  <c r="AI523" i="13" s="1"/>
  <c r="AH523" i="13" a="1"/>
  <c r="AH523" i="13" s="1"/>
  <c r="AG523" i="13" a="1"/>
  <c r="AG523" i="13" s="1"/>
  <c r="AF523" i="13" a="1"/>
  <c r="AF523" i="13" s="1"/>
  <c r="AE523" i="13" a="1"/>
  <c r="AE523" i="13" s="1"/>
  <c r="AD523" i="13" a="1"/>
  <c r="AD523" i="13" s="1"/>
  <c r="AC523" i="13" a="1"/>
  <c r="AC523" i="13" s="1"/>
  <c r="AB523" i="13" a="1"/>
  <c r="AB523" i="13" s="1"/>
  <c r="AA523" i="13" a="1"/>
  <c r="AA523" i="13" s="1"/>
  <c r="Z523" i="13" a="1"/>
  <c r="Z523" i="13" s="1"/>
  <c r="Y523" i="13" a="1"/>
  <c r="Y523" i="13" s="1"/>
  <c r="X523" i="13" a="1"/>
  <c r="X523" i="13" s="1"/>
  <c r="W523" i="13" a="1"/>
  <c r="W523" i="13" s="1"/>
  <c r="V523" i="13" a="1"/>
  <c r="V523" i="13" s="1"/>
  <c r="U523" i="13" a="1"/>
  <c r="U523" i="13" s="1"/>
  <c r="T523" i="13" a="1"/>
  <c r="T523" i="13" s="1"/>
  <c r="S523" i="13" a="1"/>
  <c r="S523" i="13" s="1"/>
  <c r="R523" i="13" a="1"/>
  <c r="R523" i="13" s="1"/>
  <c r="Q523" i="13" a="1"/>
  <c r="Q523" i="13" s="1"/>
  <c r="P523" i="13" a="1"/>
  <c r="P523" i="13" s="1"/>
  <c r="O523" i="13" a="1"/>
  <c r="O523" i="13" s="1"/>
  <c r="N523" i="13" a="1"/>
  <c r="N523" i="13" s="1"/>
  <c r="M523" i="13" a="1"/>
  <c r="M523" i="13" s="1"/>
  <c r="L523" i="13" a="1"/>
  <c r="L523" i="13" s="1"/>
  <c r="K523" i="13" a="1"/>
  <c r="K523" i="13" s="1"/>
  <c r="BQ522" i="13" a="1"/>
  <c r="BQ522" i="13" s="1"/>
  <c r="BP522" i="13" a="1"/>
  <c r="BP522" i="13" s="1"/>
  <c r="BO522" i="13" a="1"/>
  <c r="BO522" i="13" s="1"/>
  <c r="BN522" i="13" a="1"/>
  <c r="BN522" i="13" s="1"/>
  <c r="BM522" i="13" a="1"/>
  <c r="BM522" i="13" s="1"/>
  <c r="BL522" i="13" a="1"/>
  <c r="BL522" i="13" s="1"/>
  <c r="BK522" i="13" a="1"/>
  <c r="BK522" i="13" s="1"/>
  <c r="BJ522" i="13" a="1"/>
  <c r="BJ522" i="13" s="1"/>
  <c r="BI522" i="13" a="1"/>
  <c r="BI522" i="13" s="1"/>
  <c r="BH522" i="13" a="1"/>
  <c r="BH522" i="13" s="1"/>
  <c r="BG522" i="13" a="1"/>
  <c r="BG522" i="13" s="1"/>
  <c r="BF522" i="13" a="1"/>
  <c r="BF522" i="13" s="1"/>
  <c r="BE522" i="13" a="1"/>
  <c r="BE522" i="13" s="1"/>
  <c r="BD522" i="13" a="1"/>
  <c r="BD522" i="13" s="1"/>
  <c r="BC522" i="13" a="1"/>
  <c r="BC522" i="13" s="1"/>
  <c r="BB522" i="13" a="1"/>
  <c r="BB522" i="13" s="1"/>
  <c r="BA522" i="13" a="1"/>
  <c r="BA522" i="13" s="1"/>
  <c r="AZ522" i="13" a="1"/>
  <c r="AZ522" i="13" s="1"/>
  <c r="AY522" i="13" a="1"/>
  <c r="AY522" i="13" s="1"/>
  <c r="AX522" i="13" a="1"/>
  <c r="AX522" i="13" s="1"/>
  <c r="AW522" i="13" a="1"/>
  <c r="AW522" i="13" s="1"/>
  <c r="AV522" i="13" a="1"/>
  <c r="AV522" i="13" s="1"/>
  <c r="AU522" i="13" a="1"/>
  <c r="AU522" i="13" s="1"/>
  <c r="AT522" i="13" a="1"/>
  <c r="AT522" i="13" s="1"/>
  <c r="AS522" i="13" a="1"/>
  <c r="AS522" i="13" s="1"/>
  <c r="AR522" i="13" a="1"/>
  <c r="AR522" i="13" s="1"/>
  <c r="AQ522" i="13" a="1"/>
  <c r="AQ522" i="13" s="1"/>
  <c r="AP522" i="13" a="1"/>
  <c r="AP522" i="13" s="1"/>
  <c r="AO522" i="13" a="1"/>
  <c r="AO522" i="13" s="1"/>
  <c r="AN522" i="13" a="1"/>
  <c r="AN522" i="13" s="1"/>
  <c r="AM522" i="13" a="1"/>
  <c r="AM522" i="13" s="1"/>
  <c r="AL522" i="13" a="1"/>
  <c r="AL522" i="13" s="1"/>
  <c r="AK522" i="13" a="1"/>
  <c r="AK522" i="13" s="1"/>
  <c r="AJ522" i="13" a="1"/>
  <c r="AJ522" i="13" s="1"/>
  <c r="AI522" i="13" a="1"/>
  <c r="AI522" i="13" s="1"/>
  <c r="AH522" i="13" a="1"/>
  <c r="AH522" i="13" s="1"/>
  <c r="AG522" i="13" a="1"/>
  <c r="AG522" i="13" s="1"/>
  <c r="AF522" i="13" a="1"/>
  <c r="AF522" i="13" s="1"/>
  <c r="AE522" i="13" a="1"/>
  <c r="AE522" i="13" s="1"/>
  <c r="AD522" i="13" a="1"/>
  <c r="AD522" i="13" s="1"/>
  <c r="AC522" i="13" a="1"/>
  <c r="AC522" i="13" s="1"/>
  <c r="AB522" i="13" a="1"/>
  <c r="AB522" i="13" s="1"/>
  <c r="AA522" i="13" a="1"/>
  <c r="AA522" i="13" s="1"/>
  <c r="Z522" i="13" a="1"/>
  <c r="Z522" i="13" s="1"/>
  <c r="Y522" i="13" a="1"/>
  <c r="Y522" i="13" s="1"/>
  <c r="X522" i="13" a="1"/>
  <c r="X522" i="13" s="1"/>
  <c r="W522" i="13" a="1"/>
  <c r="W522" i="13" s="1"/>
  <c r="V522" i="13" a="1"/>
  <c r="V522" i="13" s="1"/>
  <c r="U522" i="13" a="1"/>
  <c r="U522" i="13" s="1"/>
  <c r="T522" i="13" a="1"/>
  <c r="T522" i="13" s="1"/>
  <c r="S522" i="13" a="1"/>
  <c r="S522" i="13" s="1"/>
  <c r="R522" i="13" a="1"/>
  <c r="R522" i="13" s="1"/>
  <c r="Q522" i="13" a="1"/>
  <c r="Q522" i="13" s="1"/>
  <c r="P522" i="13" a="1"/>
  <c r="P522" i="13" s="1"/>
  <c r="O522" i="13" a="1"/>
  <c r="O522" i="13" s="1"/>
  <c r="N522" i="13" a="1"/>
  <c r="N522" i="13" s="1"/>
  <c r="M522" i="13" a="1"/>
  <c r="M522" i="13" s="1"/>
  <c r="L522" i="13" a="1"/>
  <c r="L522" i="13" s="1"/>
  <c r="K522" i="13" a="1"/>
  <c r="K522" i="13" s="1"/>
  <c r="BQ521" i="13" a="1"/>
  <c r="BQ521" i="13" s="1"/>
  <c r="BP521" i="13" a="1"/>
  <c r="BP521" i="13" s="1"/>
  <c r="BO521" i="13" a="1"/>
  <c r="BO521" i="13" s="1"/>
  <c r="BN521" i="13" a="1"/>
  <c r="BN521" i="13" s="1"/>
  <c r="BM521" i="13" a="1"/>
  <c r="BM521" i="13" s="1"/>
  <c r="BL521" i="13" a="1"/>
  <c r="BL521" i="13" s="1"/>
  <c r="BK521" i="13" a="1"/>
  <c r="BK521" i="13" s="1"/>
  <c r="BJ521" i="13" a="1"/>
  <c r="BJ521" i="13" s="1"/>
  <c r="BI521" i="13" a="1"/>
  <c r="BI521" i="13" s="1"/>
  <c r="BH521" i="13" a="1"/>
  <c r="BH521" i="13" s="1"/>
  <c r="BG521" i="13" a="1"/>
  <c r="BG521" i="13" s="1"/>
  <c r="BF521" i="13" a="1"/>
  <c r="BF521" i="13" s="1"/>
  <c r="BE521" i="13" a="1"/>
  <c r="BE521" i="13" s="1"/>
  <c r="BD521" i="13" a="1"/>
  <c r="BD521" i="13" s="1"/>
  <c r="BC521" i="13" a="1"/>
  <c r="BC521" i="13" s="1"/>
  <c r="BB521" i="13" a="1"/>
  <c r="BB521" i="13" s="1"/>
  <c r="BA521" i="13" a="1"/>
  <c r="BA521" i="13" s="1"/>
  <c r="AZ521" i="13" a="1"/>
  <c r="AZ521" i="13" s="1"/>
  <c r="AY521" i="13" a="1"/>
  <c r="AY521" i="13" s="1"/>
  <c r="AX521" i="13" a="1"/>
  <c r="AX521" i="13" s="1"/>
  <c r="AW521" i="13" a="1"/>
  <c r="AW521" i="13" s="1"/>
  <c r="AV521" i="13" a="1"/>
  <c r="AV521" i="13" s="1"/>
  <c r="AU521" i="13" a="1"/>
  <c r="AU521" i="13" s="1"/>
  <c r="AT521" i="13" a="1"/>
  <c r="AT521" i="13" s="1"/>
  <c r="AS521" i="13" a="1"/>
  <c r="AS521" i="13" s="1"/>
  <c r="AR521" i="13" a="1"/>
  <c r="AR521" i="13" s="1"/>
  <c r="AQ521" i="13" a="1"/>
  <c r="AQ521" i="13" s="1"/>
  <c r="AP521" i="13" a="1"/>
  <c r="AP521" i="13" s="1"/>
  <c r="AO521" i="13" a="1"/>
  <c r="AO521" i="13" s="1"/>
  <c r="AN521" i="13" a="1"/>
  <c r="AN521" i="13" s="1"/>
  <c r="AM521" i="13" a="1"/>
  <c r="AM521" i="13" s="1"/>
  <c r="AL521" i="13" a="1"/>
  <c r="AL521" i="13" s="1"/>
  <c r="AK521" i="13" a="1"/>
  <c r="AK521" i="13" s="1"/>
  <c r="AJ521" i="13" a="1"/>
  <c r="AJ521" i="13" s="1"/>
  <c r="AI521" i="13" a="1"/>
  <c r="AI521" i="13" s="1"/>
  <c r="AH521" i="13" a="1"/>
  <c r="AH521" i="13" s="1"/>
  <c r="AG521" i="13" a="1"/>
  <c r="AG521" i="13" s="1"/>
  <c r="AF521" i="13" a="1"/>
  <c r="AF521" i="13" s="1"/>
  <c r="AE521" i="13" a="1"/>
  <c r="AE521" i="13" s="1"/>
  <c r="AD521" i="13" a="1"/>
  <c r="AD521" i="13" s="1"/>
  <c r="AC521" i="13" a="1"/>
  <c r="AC521" i="13" s="1"/>
  <c r="AB521" i="13" a="1"/>
  <c r="AB521" i="13" s="1"/>
  <c r="AA521" i="13" a="1"/>
  <c r="AA521" i="13" s="1"/>
  <c r="Z521" i="13" a="1"/>
  <c r="Z521" i="13" s="1"/>
  <c r="Y521" i="13" a="1"/>
  <c r="Y521" i="13" s="1"/>
  <c r="X521" i="13" a="1"/>
  <c r="X521" i="13" s="1"/>
  <c r="W521" i="13" a="1"/>
  <c r="W521" i="13" s="1"/>
  <c r="V521" i="13" a="1"/>
  <c r="V521" i="13" s="1"/>
  <c r="U521" i="13" a="1"/>
  <c r="U521" i="13" s="1"/>
  <c r="T521" i="13" a="1"/>
  <c r="T521" i="13" s="1"/>
  <c r="S521" i="13" a="1"/>
  <c r="S521" i="13" s="1"/>
  <c r="R521" i="13" a="1"/>
  <c r="R521" i="13" s="1"/>
  <c r="Q521" i="13" a="1"/>
  <c r="Q521" i="13" s="1"/>
  <c r="P521" i="13" a="1"/>
  <c r="P521" i="13" s="1"/>
  <c r="O521" i="13" a="1"/>
  <c r="O521" i="13" s="1"/>
  <c r="N521" i="13" a="1"/>
  <c r="N521" i="13" s="1"/>
  <c r="M521" i="13" a="1"/>
  <c r="M521" i="13" s="1"/>
  <c r="L521" i="13" a="1"/>
  <c r="L521" i="13" s="1"/>
  <c r="K521" i="13" a="1"/>
  <c r="K521" i="13" s="1"/>
  <c r="BQ520" i="13" a="1"/>
  <c r="BQ520" i="13" s="1"/>
  <c r="BP520" i="13" a="1"/>
  <c r="BP520" i="13" s="1"/>
  <c r="BO520" i="13" a="1"/>
  <c r="BO520" i="13" s="1"/>
  <c r="BN520" i="13" a="1"/>
  <c r="BN520" i="13" s="1"/>
  <c r="BM520" i="13" a="1"/>
  <c r="BM520" i="13" s="1"/>
  <c r="BL520" i="13" a="1"/>
  <c r="BL520" i="13" s="1"/>
  <c r="BK520" i="13" a="1"/>
  <c r="BK520" i="13" s="1"/>
  <c r="BJ520" i="13" a="1"/>
  <c r="BJ520" i="13" s="1"/>
  <c r="BI520" i="13" a="1"/>
  <c r="BI520" i="13" s="1"/>
  <c r="BH520" i="13" a="1"/>
  <c r="BH520" i="13" s="1"/>
  <c r="BG520" i="13" a="1"/>
  <c r="BG520" i="13" s="1"/>
  <c r="BF520" i="13" a="1"/>
  <c r="BF520" i="13" s="1"/>
  <c r="BE520" i="13" a="1"/>
  <c r="BE520" i="13" s="1"/>
  <c r="BD520" i="13" a="1"/>
  <c r="BD520" i="13" s="1"/>
  <c r="BC520" i="13" a="1"/>
  <c r="BC520" i="13" s="1"/>
  <c r="BB520" i="13" a="1"/>
  <c r="BB520" i="13" s="1"/>
  <c r="BA520" i="13" a="1"/>
  <c r="BA520" i="13" s="1"/>
  <c r="AZ520" i="13" a="1"/>
  <c r="AZ520" i="13" s="1"/>
  <c r="AY520" i="13" a="1"/>
  <c r="AY520" i="13" s="1"/>
  <c r="AX520" i="13" a="1"/>
  <c r="AX520" i="13" s="1"/>
  <c r="AW520" i="13" a="1"/>
  <c r="AW520" i="13" s="1"/>
  <c r="AV520" i="13" a="1"/>
  <c r="AV520" i="13" s="1"/>
  <c r="AU520" i="13" a="1"/>
  <c r="AU520" i="13" s="1"/>
  <c r="AT520" i="13" a="1"/>
  <c r="AT520" i="13" s="1"/>
  <c r="AS520" i="13" a="1"/>
  <c r="AS520" i="13" s="1"/>
  <c r="AR520" i="13" a="1"/>
  <c r="AR520" i="13" s="1"/>
  <c r="AQ520" i="13" a="1"/>
  <c r="AQ520" i="13" s="1"/>
  <c r="AP520" i="13" a="1"/>
  <c r="AP520" i="13" s="1"/>
  <c r="AO520" i="13" a="1"/>
  <c r="AO520" i="13" s="1"/>
  <c r="AN520" i="13" a="1"/>
  <c r="AN520" i="13" s="1"/>
  <c r="AM520" i="13" a="1"/>
  <c r="AM520" i="13" s="1"/>
  <c r="AL520" i="13" a="1"/>
  <c r="AL520" i="13" s="1"/>
  <c r="AK520" i="13" a="1"/>
  <c r="AK520" i="13" s="1"/>
  <c r="AJ520" i="13" a="1"/>
  <c r="AJ520" i="13" s="1"/>
  <c r="AI520" i="13" a="1"/>
  <c r="AI520" i="13" s="1"/>
  <c r="AH520" i="13" a="1"/>
  <c r="AH520" i="13" s="1"/>
  <c r="AG520" i="13" a="1"/>
  <c r="AG520" i="13" s="1"/>
  <c r="AF520" i="13" a="1"/>
  <c r="AF520" i="13" s="1"/>
  <c r="AE520" i="13" a="1"/>
  <c r="AE520" i="13" s="1"/>
  <c r="AD520" i="13" a="1"/>
  <c r="AD520" i="13" s="1"/>
  <c r="AC520" i="13" a="1"/>
  <c r="AC520" i="13" s="1"/>
  <c r="AB520" i="13" a="1"/>
  <c r="AB520" i="13" s="1"/>
  <c r="AA520" i="13" a="1"/>
  <c r="AA520" i="13" s="1"/>
  <c r="Z520" i="13" a="1"/>
  <c r="Z520" i="13" s="1"/>
  <c r="Y520" i="13" a="1"/>
  <c r="Y520" i="13" s="1"/>
  <c r="X520" i="13" a="1"/>
  <c r="X520" i="13" s="1"/>
  <c r="W520" i="13" a="1"/>
  <c r="W520" i="13" s="1"/>
  <c r="V520" i="13" a="1"/>
  <c r="V520" i="13" s="1"/>
  <c r="U520" i="13" a="1"/>
  <c r="U520" i="13" s="1"/>
  <c r="T520" i="13" a="1"/>
  <c r="T520" i="13" s="1"/>
  <c r="S520" i="13" a="1"/>
  <c r="S520" i="13" s="1"/>
  <c r="R520" i="13" a="1"/>
  <c r="R520" i="13" s="1"/>
  <c r="Q520" i="13" a="1"/>
  <c r="Q520" i="13" s="1"/>
  <c r="P520" i="13" a="1"/>
  <c r="P520" i="13" s="1"/>
  <c r="O520" i="13" a="1"/>
  <c r="O520" i="13" s="1"/>
  <c r="N520" i="13" a="1"/>
  <c r="N520" i="13" s="1"/>
  <c r="M520" i="13" a="1"/>
  <c r="M520" i="13" s="1"/>
  <c r="L520" i="13" a="1"/>
  <c r="L520" i="13" s="1"/>
  <c r="K520" i="13" a="1"/>
  <c r="K520" i="13" s="1"/>
  <c r="BQ519" i="13" a="1"/>
  <c r="BQ519" i="13" s="1"/>
  <c r="BP519" i="13" a="1"/>
  <c r="BP519" i="13" s="1"/>
  <c r="BO519" i="13" a="1"/>
  <c r="BO519" i="13" s="1"/>
  <c r="BN519" i="13" a="1"/>
  <c r="BN519" i="13" s="1"/>
  <c r="BM519" i="13" a="1"/>
  <c r="BM519" i="13" s="1"/>
  <c r="BL519" i="13" a="1"/>
  <c r="BL519" i="13" s="1"/>
  <c r="BK519" i="13" a="1"/>
  <c r="BK519" i="13" s="1"/>
  <c r="BJ519" i="13" a="1"/>
  <c r="BJ519" i="13" s="1"/>
  <c r="BI519" i="13" a="1"/>
  <c r="BI519" i="13" s="1"/>
  <c r="BH519" i="13" a="1"/>
  <c r="BH519" i="13" s="1"/>
  <c r="BG519" i="13" a="1"/>
  <c r="BG519" i="13" s="1"/>
  <c r="BF519" i="13" a="1"/>
  <c r="BF519" i="13" s="1"/>
  <c r="BE519" i="13" a="1"/>
  <c r="BE519" i="13" s="1"/>
  <c r="BD519" i="13" a="1"/>
  <c r="BD519" i="13" s="1"/>
  <c r="BC519" i="13" a="1"/>
  <c r="BC519" i="13" s="1"/>
  <c r="BB519" i="13" a="1"/>
  <c r="BB519" i="13" s="1"/>
  <c r="BA519" i="13" a="1"/>
  <c r="BA519" i="13" s="1"/>
  <c r="AZ519" i="13" a="1"/>
  <c r="AZ519" i="13" s="1"/>
  <c r="AY519" i="13" a="1"/>
  <c r="AY519" i="13" s="1"/>
  <c r="AX519" i="13" a="1"/>
  <c r="AX519" i="13" s="1"/>
  <c r="AW519" i="13" a="1"/>
  <c r="AW519" i="13" s="1"/>
  <c r="AV519" i="13" a="1"/>
  <c r="AV519" i="13" s="1"/>
  <c r="AU519" i="13" a="1"/>
  <c r="AU519" i="13" s="1"/>
  <c r="AT519" i="13" a="1"/>
  <c r="AT519" i="13" s="1"/>
  <c r="AS519" i="13" a="1"/>
  <c r="AS519" i="13" s="1"/>
  <c r="AR519" i="13" a="1"/>
  <c r="AR519" i="13" s="1"/>
  <c r="AQ519" i="13" a="1"/>
  <c r="AQ519" i="13" s="1"/>
  <c r="AP519" i="13" a="1"/>
  <c r="AP519" i="13" s="1"/>
  <c r="AO519" i="13" a="1"/>
  <c r="AO519" i="13" s="1"/>
  <c r="AN519" i="13" a="1"/>
  <c r="AN519" i="13" s="1"/>
  <c r="AM519" i="13" a="1"/>
  <c r="AM519" i="13" s="1"/>
  <c r="AL519" i="13" a="1"/>
  <c r="AL519" i="13" s="1"/>
  <c r="AK519" i="13" a="1"/>
  <c r="AK519" i="13" s="1"/>
  <c r="AJ519" i="13" a="1"/>
  <c r="AJ519" i="13" s="1"/>
  <c r="AI519" i="13" a="1"/>
  <c r="AI519" i="13" s="1"/>
  <c r="AH519" i="13" a="1"/>
  <c r="AH519" i="13" s="1"/>
  <c r="AG519" i="13" a="1"/>
  <c r="AG519" i="13" s="1"/>
  <c r="AF519" i="13" a="1"/>
  <c r="AF519" i="13" s="1"/>
  <c r="AE519" i="13" a="1"/>
  <c r="AE519" i="13" s="1"/>
  <c r="AD519" i="13" a="1"/>
  <c r="AD519" i="13" s="1"/>
  <c r="AC519" i="13" a="1"/>
  <c r="AC519" i="13" s="1"/>
  <c r="AB519" i="13" a="1"/>
  <c r="AB519" i="13" s="1"/>
  <c r="AA519" i="13" a="1"/>
  <c r="AA519" i="13" s="1"/>
  <c r="Z519" i="13" a="1"/>
  <c r="Z519" i="13" s="1"/>
  <c r="Y519" i="13" a="1"/>
  <c r="Y519" i="13" s="1"/>
  <c r="X519" i="13" a="1"/>
  <c r="X519" i="13" s="1"/>
  <c r="W519" i="13" a="1"/>
  <c r="W519" i="13" s="1"/>
  <c r="V519" i="13" a="1"/>
  <c r="V519" i="13" s="1"/>
  <c r="U519" i="13" a="1"/>
  <c r="U519" i="13" s="1"/>
  <c r="T519" i="13" a="1"/>
  <c r="T519" i="13" s="1"/>
  <c r="S519" i="13" a="1"/>
  <c r="S519" i="13" s="1"/>
  <c r="R519" i="13" a="1"/>
  <c r="R519" i="13" s="1"/>
  <c r="Q519" i="13" a="1"/>
  <c r="Q519" i="13" s="1"/>
  <c r="P519" i="13" a="1"/>
  <c r="P519" i="13" s="1"/>
  <c r="O519" i="13" a="1"/>
  <c r="O519" i="13" s="1"/>
  <c r="N519" i="13" a="1"/>
  <c r="N519" i="13" s="1"/>
  <c r="M519" i="13" a="1"/>
  <c r="M519" i="13" s="1"/>
  <c r="L519" i="13" a="1"/>
  <c r="L519" i="13" s="1"/>
  <c r="K519" i="13" a="1"/>
  <c r="K519" i="13" s="1"/>
  <c r="BQ518" i="13" a="1"/>
  <c r="BQ518" i="13" s="1"/>
  <c r="BP518" i="13" a="1"/>
  <c r="BP518" i="13" s="1"/>
  <c r="BO518" i="13" a="1"/>
  <c r="BO518" i="13" s="1"/>
  <c r="BN518" i="13" a="1"/>
  <c r="BN518" i="13" s="1"/>
  <c r="BM518" i="13" a="1"/>
  <c r="BM518" i="13" s="1"/>
  <c r="BL518" i="13" a="1"/>
  <c r="BL518" i="13" s="1"/>
  <c r="BK518" i="13" a="1"/>
  <c r="BK518" i="13" s="1"/>
  <c r="BJ518" i="13" a="1"/>
  <c r="BJ518" i="13" s="1"/>
  <c r="BI518" i="13" a="1"/>
  <c r="BI518" i="13" s="1"/>
  <c r="BH518" i="13" a="1"/>
  <c r="BH518" i="13" s="1"/>
  <c r="BG518" i="13" a="1"/>
  <c r="BG518" i="13" s="1"/>
  <c r="BF518" i="13" a="1"/>
  <c r="BF518" i="13" s="1"/>
  <c r="BE518" i="13" a="1"/>
  <c r="BE518" i="13" s="1"/>
  <c r="BD518" i="13" a="1"/>
  <c r="BD518" i="13" s="1"/>
  <c r="BC518" i="13" a="1"/>
  <c r="BC518" i="13" s="1"/>
  <c r="BB518" i="13" a="1"/>
  <c r="BB518" i="13" s="1"/>
  <c r="BA518" i="13" a="1"/>
  <c r="BA518" i="13" s="1"/>
  <c r="AZ518" i="13" a="1"/>
  <c r="AZ518" i="13" s="1"/>
  <c r="AY518" i="13" a="1"/>
  <c r="AY518" i="13" s="1"/>
  <c r="AX518" i="13" a="1"/>
  <c r="AX518" i="13" s="1"/>
  <c r="AW518" i="13" a="1"/>
  <c r="AW518" i="13" s="1"/>
  <c r="AV518" i="13" a="1"/>
  <c r="AV518" i="13" s="1"/>
  <c r="AU518" i="13" a="1"/>
  <c r="AU518" i="13" s="1"/>
  <c r="AT518" i="13" a="1"/>
  <c r="AT518" i="13" s="1"/>
  <c r="AS518" i="13" a="1"/>
  <c r="AS518" i="13" s="1"/>
  <c r="AR518" i="13" a="1"/>
  <c r="AR518" i="13" s="1"/>
  <c r="AQ518" i="13" a="1"/>
  <c r="AQ518" i="13" s="1"/>
  <c r="AP518" i="13" a="1"/>
  <c r="AP518" i="13" s="1"/>
  <c r="AO518" i="13" a="1"/>
  <c r="AO518" i="13" s="1"/>
  <c r="AN518" i="13" a="1"/>
  <c r="AN518" i="13" s="1"/>
  <c r="AM518" i="13" a="1"/>
  <c r="AM518" i="13" s="1"/>
  <c r="AL518" i="13" a="1"/>
  <c r="AL518" i="13" s="1"/>
  <c r="AK518" i="13" a="1"/>
  <c r="AK518" i="13" s="1"/>
  <c r="AJ518" i="13" a="1"/>
  <c r="AJ518" i="13" s="1"/>
  <c r="AI518" i="13" a="1"/>
  <c r="AI518" i="13" s="1"/>
  <c r="AH518" i="13" a="1"/>
  <c r="AH518" i="13" s="1"/>
  <c r="AG518" i="13" a="1"/>
  <c r="AG518" i="13" s="1"/>
  <c r="AF518" i="13" a="1"/>
  <c r="AF518" i="13" s="1"/>
  <c r="AE518" i="13" a="1"/>
  <c r="AE518" i="13" s="1"/>
  <c r="AD518" i="13" a="1"/>
  <c r="AD518" i="13" s="1"/>
  <c r="AC518" i="13" a="1"/>
  <c r="AC518" i="13" s="1"/>
  <c r="AB518" i="13" a="1"/>
  <c r="AB518" i="13" s="1"/>
  <c r="AA518" i="13" a="1"/>
  <c r="AA518" i="13" s="1"/>
  <c r="Z518" i="13" a="1"/>
  <c r="Z518" i="13" s="1"/>
  <c r="Y518" i="13" a="1"/>
  <c r="Y518" i="13" s="1"/>
  <c r="X518" i="13" a="1"/>
  <c r="X518" i="13" s="1"/>
  <c r="W518" i="13" a="1"/>
  <c r="W518" i="13" s="1"/>
  <c r="V518" i="13" a="1"/>
  <c r="V518" i="13" s="1"/>
  <c r="U518" i="13" a="1"/>
  <c r="U518" i="13" s="1"/>
  <c r="T518" i="13" a="1"/>
  <c r="T518" i="13" s="1"/>
  <c r="S518" i="13" a="1"/>
  <c r="S518" i="13" s="1"/>
  <c r="R518" i="13" a="1"/>
  <c r="R518" i="13" s="1"/>
  <c r="Q518" i="13" a="1"/>
  <c r="Q518" i="13" s="1"/>
  <c r="P518" i="13" a="1"/>
  <c r="P518" i="13" s="1"/>
  <c r="O518" i="13" a="1"/>
  <c r="O518" i="13" s="1"/>
  <c r="N518" i="13" a="1"/>
  <c r="N518" i="13" s="1"/>
  <c r="M518" i="13" a="1"/>
  <c r="M518" i="13" s="1"/>
  <c r="L518" i="13" a="1"/>
  <c r="L518" i="13" s="1"/>
  <c r="K518" i="13" a="1"/>
  <c r="K518" i="13" s="1"/>
  <c r="BQ517" i="13" a="1"/>
  <c r="BQ517" i="13" s="1"/>
  <c r="BP517" i="13" a="1"/>
  <c r="BP517" i="13" s="1"/>
  <c r="BO517" i="13" a="1"/>
  <c r="BO517" i="13" s="1"/>
  <c r="BN517" i="13" a="1"/>
  <c r="BN517" i="13" s="1"/>
  <c r="BM517" i="13" a="1"/>
  <c r="BM517" i="13" s="1"/>
  <c r="BL517" i="13" a="1"/>
  <c r="BL517" i="13" s="1"/>
  <c r="BK517" i="13" a="1"/>
  <c r="BK517" i="13" s="1"/>
  <c r="BJ517" i="13" a="1"/>
  <c r="BJ517" i="13" s="1"/>
  <c r="BI517" i="13" a="1"/>
  <c r="BI517" i="13" s="1"/>
  <c r="BH517" i="13" a="1"/>
  <c r="BH517" i="13" s="1"/>
  <c r="BG517" i="13" a="1"/>
  <c r="BG517" i="13" s="1"/>
  <c r="BF517" i="13" a="1"/>
  <c r="BF517" i="13" s="1"/>
  <c r="BE517" i="13" a="1"/>
  <c r="BE517" i="13" s="1"/>
  <c r="BD517" i="13" a="1"/>
  <c r="BD517" i="13" s="1"/>
  <c r="BC517" i="13" a="1"/>
  <c r="BC517" i="13" s="1"/>
  <c r="BB517" i="13" a="1"/>
  <c r="BB517" i="13" s="1"/>
  <c r="BA517" i="13" a="1"/>
  <c r="BA517" i="13" s="1"/>
  <c r="AZ517" i="13" a="1"/>
  <c r="AZ517" i="13" s="1"/>
  <c r="AY517" i="13" a="1"/>
  <c r="AY517" i="13" s="1"/>
  <c r="AX517" i="13" a="1"/>
  <c r="AX517" i="13" s="1"/>
  <c r="AW517" i="13" a="1"/>
  <c r="AW517" i="13" s="1"/>
  <c r="AV517" i="13" a="1"/>
  <c r="AV517" i="13" s="1"/>
  <c r="AU517" i="13" a="1"/>
  <c r="AU517" i="13" s="1"/>
  <c r="AT517" i="13" a="1"/>
  <c r="AT517" i="13" s="1"/>
  <c r="AS517" i="13" a="1"/>
  <c r="AS517" i="13" s="1"/>
  <c r="AR517" i="13" a="1"/>
  <c r="AR517" i="13" s="1"/>
  <c r="AQ517" i="13" a="1"/>
  <c r="AQ517" i="13" s="1"/>
  <c r="AP517" i="13" a="1"/>
  <c r="AP517" i="13" s="1"/>
  <c r="AO517" i="13" a="1"/>
  <c r="AO517" i="13" s="1"/>
  <c r="AN517" i="13" a="1"/>
  <c r="AN517" i="13" s="1"/>
  <c r="AM517" i="13" a="1"/>
  <c r="AM517" i="13" s="1"/>
  <c r="AL517" i="13" a="1"/>
  <c r="AL517" i="13" s="1"/>
  <c r="AK517" i="13" a="1"/>
  <c r="AK517" i="13" s="1"/>
  <c r="AJ517" i="13" a="1"/>
  <c r="AJ517" i="13" s="1"/>
  <c r="AI517" i="13" a="1"/>
  <c r="AI517" i="13" s="1"/>
  <c r="AH517" i="13" a="1"/>
  <c r="AH517" i="13" s="1"/>
  <c r="AG517" i="13" a="1"/>
  <c r="AG517" i="13" s="1"/>
  <c r="AF517" i="13" a="1"/>
  <c r="AF517" i="13" s="1"/>
  <c r="AE517" i="13" a="1"/>
  <c r="AE517" i="13" s="1"/>
  <c r="AD517" i="13" a="1"/>
  <c r="AD517" i="13" s="1"/>
  <c r="AC517" i="13" a="1"/>
  <c r="AC517" i="13" s="1"/>
  <c r="AB517" i="13" a="1"/>
  <c r="AB517" i="13" s="1"/>
  <c r="AA517" i="13" a="1"/>
  <c r="AA517" i="13" s="1"/>
  <c r="Z517" i="13" a="1"/>
  <c r="Z517" i="13" s="1"/>
  <c r="Y517" i="13" a="1"/>
  <c r="Y517" i="13" s="1"/>
  <c r="X517" i="13" a="1"/>
  <c r="X517" i="13" s="1"/>
  <c r="W517" i="13" a="1"/>
  <c r="W517" i="13" s="1"/>
  <c r="V517" i="13" a="1"/>
  <c r="V517" i="13" s="1"/>
  <c r="U517" i="13" a="1"/>
  <c r="U517" i="13" s="1"/>
  <c r="T517" i="13" a="1"/>
  <c r="T517" i="13" s="1"/>
  <c r="S517" i="13" a="1"/>
  <c r="S517" i="13" s="1"/>
  <c r="R517" i="13" a="1"/>
  <c r="R517" i="13" s="1"/>
  <c r="Q517" i="13" a="1"/>
  <c r="Q517" i="13" s="1"/>
  <c r="P517" i="13" a="1"/>
  <c r="P517" i="13" s="1"/>
  <c r="O517" i="13" a="1"/>
  <c r="O517" i="13" s="1"/>
  <c r="N517" i="13" a="1"/>
  <c r="N517" i="13" s="1"/>
  <c r="M517" i="13" a="1"/>
  <c r="M517" i="13" s="1"/>
  <c r="L517" i="13" a="1"/>
  <c r="L517" i="13" s="1"/>
  <c r="K517" i="13" a="1"/>
  <c r="K517" i="13" s="1"/>
  <c r="BQ516" i="13" a="1"/>
  <c r="BQ516" i="13" s="1"/>
  <c r="BP516" i="13" a="1"/>
  <c r="BP516" i="13" s="1"/>
  <c r="BO516" i="13" a="1"/>
  <c r="BO516" i="13" s="1"/>
  <c r="BN516" i="13" a="1"/>
  <c r="BN516" i="13" s="1"/>
  <c r="BM516" i="13" a="1"/>
  <c r="BM516" i="13" s="1"/>
  <c r="BL516" i="13" a="1"/>
  <c r="BL516" i="13" s="1"/>
  <c r="BK516" i="13" a="1"/>
  <c r="BK516" i="13" s="1"/>
  <c r="BJ516" i="13" a="1"/>
  <c r="BJ516" i="13" s="1"/>
  <c r="BI516" i="13" a="1"/>
  <c r="BI516" i="13" s="1"/>
  <c r="BH516" i="13" a="1"/>
  <c r="BH516" i="13" s="1"/>
  <c r="BG516" i="13" a="1"/>
  <c r="BG516" i="13" s="1"/>
  <c r="BF516" i="13" a="1"/>
  <c r="BF516" i="13" s="1"/>
  <c r="BE516" i="13" a="1"/>
  <c r="BE516" i="13" s="1"/>
  <c r="BD516" i="13" a="1"/>
  <c r="BD516" i="13" s="1"/>
  <c r="BC516" i="13" a="1"/>
  <c r="BC516" i="13" s="1"/>
  <c r="BB516" i="13" a="1"/>
  <c r="BB516" i="13" s="1"/>
  <c r="BA516" i="13" a="1"/>
  <c r="BA516" i="13" s="1"/>
  <c r="AZ516" i="13" a="1"/>
  <c r="AZ516" i="13" s="1"/>
  <c r="AY516" i="13" a="1"/>
  <c r="AY516" i="13" s="1"/>
  <c r="AX516" i="13" a="1"/>
  <c r="AX516" i="13" s="1"/>
  <c r="AW516" i="13" a="1"/>
  <c r="AW516" i="13" s="1"/>
  <c r="AV516" i="13" a="1"/>
  <c r="AV516" i="13" s="1"/>
  <c r="AU516" i="13" a="1"/>
  <c r="AU516" i="13" s="1"/>
  <c r="AT516" i="13" a="1"/>
  <c r="AT516" i="13" s="1"/>
  <c r="AS516" i="13" a="1"/>
  <c r="AS516" i="13" s="1"/>
  <c r="AR516" i="13" a="1"/>
  <c r="AR516" i="13" s="1"/>
  <c r="AQ516" i="13" a="1"/>
  <c r="AQ516" i="13" s="1"/>
  <c r="AP516" i="13" a="1"/>
  <c r="AP516" i="13" s="1"/>
  <c r="AO516" i="13" a="1"/>
  <c r="AO516" i="13" s="1"/>
  <c r="AN516" i="13" a="1"/>
  <c r="AN516" i="13" s="1"/>
  <c r="AM516" i="13" a="1"/>
  <c r="AM516" i="13" s="1"/>
  <c r="AL516" i="13" a="1"/>
  <c r="AL516" i="13" s="1"/>
  <c r="AK516" i="13" a="1"/>
  <c r="AK516" i="13" s="1"/>
  <c r="AJ516" i="13" a="1"/>
  <c r="AJ516" i="13" s="1"/>
  <c r="AI516" i="13" a="1"/>
  <c r="AI516" i="13" s="1"/>
  <c r="AH516" i="13" a="1"/>
  <c r="AH516" i="13" s="1"/>
  <c r="AG516" i="13" a="1"/>
  <c r="AG516" i="13" s="1"/>
  <c r="AF516" i="13" a="1"/>
  <c r="AF516" i="13" s="1"/>
  <c r="AE516" i="13" a="1"/>
  <c r="AE516" i="13" s="1"/>
  <c r="AD516" i="13" a="1"/>
  <c r="AD516" i="13" s="1"/>
  <c r="AC516" i="13" a="1"/>
  <c r="AC516" i="13" s="1"/>
  <c r="AB516" i="13" a="1"/>
  <c r="AB516" i="13" s="1"/>
  <c r="AA516" i="13" a="1"/>
  <c r="AA516" i="13" s="1"/>
  <c r="Z516" i="13" a="1"/>
  <c r="Z516" i="13" s="1"/>
  <c r="Y516" i="13" a="1"/>
  <c r="Y516" i="13" s="1"/>
  <c r="X516" i="13" a="1"/>
  <c r="X516" i="13" s="1"/>
  <c r="W516" i="13" a="1"/>
  <c r="W516" i="13" s="1"/>
  <c r="V516" i="13" a="1"/>
  <c r="V516" i="13" s="1"/>
  <c r="U516" i="13" a="1"/>
  <c r="U516" i="13" s="1"/>
  <c r="T516" i="13" a="1"/>
  <c r="T516" i="13" s="1"/>
  <c r="S516" i="13" a="1"/>
  <c r="S516" i="13" s="1"/>
  <c r="R516" i="13" a="1"/>
  <c r="R516" i="13" s="1"/>
  <c r="Q516" i="13" a="1"/>
  <c r="Q516" i="13" s="1"/>
  <c r="P516" i="13" a="1"/>
  <c r="P516" i="13" s="1"/>
  <c r="O516" i="13" a="1"/>
  <c r="O516" i="13" s="1"/>
  <c r="N516" i="13" a="1"/>
  <c r="N516" i="13" s="1"/>
  <c r="M516" i="13" a="1"/>
  <c r="M516" i="13" s="1"/>
  <c r="L516" i="13" a="1"/>
  <c r="L516" i="13" s="1"/>
  <c r="K516" i="13" a="1"/>
  <c r="K516" i="13" s="1"/>
  <c r="BQ515" i="13" a="1"/>
  <c r="BQ515" i="13" s="1"/>
  <c r="BP515" i="13" a="1"/>
  <c r="BP515" i="13" s="1"/>
  <c r="BO515" i="13" a="1"/>
  <c r="BO515" i="13" s="1"/>
  <c r="BN515" i="13" a="1"/>
  <c r="BN515" i="13" s="1"/>
  <c r="BM515" i="13" a="1"/>
  <c r="BM515" i="13" s="1"/>
  <c r="BL515" i="13" a="1"/>
  <c r="BL515" i="13" s="1"/>
  <c r="BK515" i="13" a="1"/>
  <c r="BK515" i="13" s="1"/>
  <c r="BJ515" i="13"/>
  <c r="BJ515" i="13" a="1"/>
  <c r="BI515" i="13" a="1"/>
  <c r="BI515" i="13" s="1"/>
  <c r="BH515" i="13" a="1"/>
  <c r="BH515" i="13" s="1"/>
  <c r="BG515" i="13" a="1"/>
  <c r="BG515" i="13" s="1"/>
  <c r="BF515" i="13"/>
  <c r="BF515" i="13" a="1"/>
  <c r="BE515" i="13" a="1"/>
  <c r="BE515" i="13" s="1"/>
  <c r="BD515" i="13" a="1"/>
  <c r="BD515" i="13" s="1"/>
  <c r="BC515" i="13" a="1"/>
  <c r="BC515" i="13" s="1"/>
  <c r="BB515" i="13" a="1"/>
  <c r="BB515" i="13" s="1"/>
  <c r="BA515" i="13" a="1"/>
  <c r="BA515" i="13" s="1"/>
  <c r="AZ515" i="13" a="1"/>
  <c r="AZ515" i="13" s="1"/>
  <c r="AY515" i="13" a="1"/>
  <c r="AY515" i="13" s="1"/>
  <c r="AX515" i="13" a="1"/>
  <c r="AX515" i="13" s="1"/>
  <c r="AW515" i="13" a="1"/>
  <c r="AW515" i="13" s="1"/>
  <c r="AV515" i="13" a="1"/>
  <c r="AV515" i="13" s="1"/>
  <c r="AU515" i="13" a="1"/>
  <c r="AU515" i="13" s="1"/>
  <c r="AT515" i="13" a="1"/>
  <c r="AT515" i="13" s="1"/>
  <c r="AS515" i="13" a="1"/>
  <c r="AS515" i="13" s="1"/>
  <c r="AR515" i="13" a="1"/>
  <c r="AR515" i="13" s="1"/>
  <c r="AQ515" i="13" a="1"/>
  <c r="AQ515" i="13" s="1"/>
  <c r="AP515" i="13" a="1"/>
  <c r="AP515" i="13" s="1"/>
  <c r="AO515" i="13" a="1"/>
  <c r="AO515" i="13" s="1"/>
  <c r="AN515" i="13" a="1"/>
  <c r="AN515" i="13" s="1"/>
  <c r="AM515" i="13" a="1"/>
  <c r="AM515" i="13" s="1"/>
  <c r="AL515" i="13" a="1"/>
  <c r="AL515" i="13" s="1"/>
  <c r="AK515" i="13" a="1"/>
  <c r="AK515" i="13" s="1"/>
  <c r="AJ515" i="13" a="1"/>
  <c r="AJ515" i="13" s="1"/>
  <c r="AI515" i="13" a="1"/>
  <c r="AI515" i="13" s="1"/>
  <c r="AH515" i="13" a="1"/>
  <c r="AH515" i="13" s="1"/>
  <c r="AG515" i="13" a="1"/>
  <c r="AG515" i="13" s="1"/>
  <c r="AF515" i="13" a="1"/>
  <c r="AF515" i="13" s="1"/>
  <c r="AE515" i="13" a="1"/>
  <c r="AE515" i="13" s="1"/>
  <c r="AD515" i="13"/>
  <c r="AD515" i="13" a="1"/>
  <c r="AC515" i="13" a="1"/>
  <c r="AC515" i="13" s="1"/>
  <c r="AB515" i="13" a="1"/>
  <c r="AB515" i="13" s="1"/>
  <c r="AA515" i="13" a="1"/>
  <c r="AA515" i="13" s="1"/>
  <c r="Z515" i="13" a="1"/>
  <c r="Z515" i="13" s="1"/>
  <c r="Y515" i="13" a="1"/>
  <c r="Y515" i="13" s="1"/>
  <c r="X515" i="13" a="1"/>
  <c r="X515" i="13" s="1"/>
  <c r="W515" i="13" a="1"/>
  <c r="W515" i="13" s="1"/>
  <c r="V515" i="13" a="1"/>
  <c r="V515" i="13" s="1"/>
  <c r="U515" i="13" a="1"/>
  <c r="U515" i="13" s="1"/>
  <c r="T515" i="13" a="1"/>
  <c r="T515" i="13" s="1"/>
  <c r="S515" i="13" a="1"/>
  <c r="S515" i="13" s="1"/>
  <c r="R515" i="13"/>
  <c r="R515" i="13" a="1"/>
  <c r="Q515" i="13" a="1"/>
  <c r="Q515" i="13" s="1"/>
  <c r="P515" i="13" a="1"/>
  <c r="P515" i="13" s="1"/>
  <c r="O515" i="13" a="1"/>
  <c r="O515" i="13" s="1"/>
  <c r="N515" i="13" a="1"/>
  <c r="N515" i="13" s="1"/>
  <c r="M515" i="13" a="1"/>
  <c r="M515" i="13" s="1"/>
  <c r="L515" i="13" a="1"/>
  <c r="L515" i="13" s="1"/>
  <c r="K515" i="13" a="1"/>
  <c r="K515" i="13" s="1"/>
  <c r="BQ514" i="13" a="1"/>
  <c r="BQ514" i="13" s="1"/>
  <c r="BP514" i="13" a="1"/>
  <c r="BP514" i="13" s="1"/>
  <c r="BO514" i="13" a="1"/>
  <c r="BO514" i="13" s="1"/>
  <c r="BN514" i="13" a="1"/>
  <c r="BN514" i="13" s="1"/>
  <c r="BM514" i="13" a="1"/>
  <c r="BM514" i="13" s="1"/>
  <c r="BL514" i="13"/>
  <c r="BL514" i="13" a="1"/>
  <c r="BK514" i="13" a="1"/>
  <c r="BK514" i="13" s="1"/>
  <c r="BJ514" i="13" a="1"/>
  <c r="BJ514" i="13" s="1"/>
  <c r="BI514" i="13" a="1"/>
  <c r="BI514" i="13" s="1"/>
  <c r="BH514" i="13"/>
  <c r="BH514" i="13" a="1"/>
  <c r="BG514" i="13" a="1"/>
  <c r="BG514" i="13" s="1"/>
  <c r="BF514" i="13" a="1"/>
  <c r="BF514" i="13" s="1"/>
  <c r="BE514" i="13" a="1"/>
  <c r="BE514" i="13" s="1"/>
  <c r="BD514" i="13"/>
  <c r="BD514" i="13" a="1"/>
  <c r="BC514" i="13" a="1"/>
  <c r="BC514" i="13" s="1"/>
  <c r="BB514" i="13" a="1"/>
  <c r="BB514" i="13" s="1"/>
  <c r="BA514" i="13" a="1"/>
  <c r="BA514" i="13" s="1"/>
  <c r="AZ514" i="13" a="1"/>
  <c r="AZ514" i="13" s="1"/>
  <c r="AY514" i="13" a="1"/>
  <c r="AY514" i="13" s="1"/>
  <c r="AX514" i="13" a="1"/>
  <c r="AX514" i="13" s="1"/>
  <c r="AW514" i="13" a="1"/>
  <c r="AW514" i="13" s="1"/>
  <c r="AV514" i="13" a="1"/>
  <c r="AV514" i="13" s="1"/>
  <c r="AU514" i="13" a="1"/>
  <c r="AU514" i="13" s="1"/>
  <c r="AT514" i="13" a="1"/>
  <c r="AT514" i="13" s="1"/>
  <c r="AS514" i="13" a="1"/>
  <c r="AS514" i="13" s="1"/>
  <c r="AR514" i="13" a="1"/>
  <c r="AR514" i="13" s="1"/>
  <c r="AQ514" i="13" a="1"/>
  <c r="AQ514" i="13" s="1"/>
  <c r="AP514" i="13" a="1"/>
  <c r="AP514" i="13" s="1"/>
  <c r="AO514" i="13" a="1"/>
  <c r="AO514" i="13" s="1"/>
  <c r="AN514" i="13" a="1"/>
  <c r="AN514" i="13" s="1"/>
  <c r="AM514" i="13" a="1"/>
  <c r="AM514" i="13" s="1"/>
  <c r="AL514" i="13" a="1"/>
  <c r="AL514" i="13" s="1"/>
  <c r="AK514" i="13" a="1"/>
  <c r="AK514" i="13" s="1"/>
  <c r="AJ514" i="13" a="1"/>
  <c r="AJ514" i="13" s="1"/>
  <c r="AI514" i="13" a="1"/>
  <c r="AI514" i="13" s="1"/>
  <c r="AH514" i="13" a="1"/>
  <c r="AH514" i="13" s="1"/>
  <c r="AG514" i="13" a="1"/>
  <c r="AG514" i="13" s="1"/>
  <c r="AF514" i="13"/>
  <c r="AF514" i="13" a="1"/>
  <c r="AE514" i="13" a="1"/>
  <c r="AE514" i="13" s="1"/>
  <c r="AD514" i="13" a="1"/>
  <c r="AD514" i="13" s="1"/>
  <c r="AC514" i="13" a="1"/>
  <c r="AC514" i="13" s="1"/>
  <c r="AB514" i="13" a="1"/>
  <c r="AB514" i="13" s="1"/>
  <c r="AA514" i="13" a="1"/>
  <c r="AA514" i="13" s="1"/>
  <c r="Z514" i="13" a="1"/>
  <c r="Z514" i="13" s="1"/>
  <c r="Y514" i="13" a="1"/>
  <c r="Y514" i="13" s="1"/>
  <c r="X514" i="13" a="1"/>
  <c r="X514" i="13" s="1"/>
  <c r="W514" i="13" a="1"/>
  <c r="W514" i="13" s="1"/>
  <c r="V514" i="13" a="1"/>
  <c r="V514" i="13" s="1"/>
  <c r="U514" i="13" a="1"/>
  <c r="U514" i="13" s="1"/>
  <c r="T514" i="13" a="1"/>
  <c r="T514" i="13" s="1"/>
  <c r="S514" i="13" a="1"/>
  <c r="S514" i="13" s="1"/>
  <c r="R514" i="13" a="1"/>
  <c r="R514" i="13" s="1"/>
  <c r="Q514" i="13" a="1"/>
  <c r="Q514" i="13" s="1"/>
  <c r="P514" i="13" a="1"/>
  <c r="P514" i="13" s="1"/>
  <c r="O514" i="13" a="1"/>
  <c r="O514" i="13" s="1"/>
  <c r="N514" i="13" a="1"/>
  <c r="N514" i="13" s="1"/>
  <c r="M514" i="13" a="1"/>
  <c r="M514" i="13" s="1"/>
  <c r="L514" i="13" a="1"/>
  <c r="L514" i="13" s="1"/>
  <c r="K514" i="13" a="1"/>
  <c r="K514" i="13" s="1"/>
  <c r="BQ513" i="13" a="1"/>
  <c r="BQ513" i="13" s="1"/>
  <c r="BP513" i="13" a="1"/>
  <c r="BP513" i="13" s="1"/>
  <c r="BO513" i="13" a="1"/>
  <c r="BO513" i="13" s="1"/>
  <c r="BN513" i="13" a="1"/>
  <c r="BN513" i="13" s="1"/>
  <c r="BM513" i="13" a="1"/>
  <c r="BM513" i="13" s="1"/>
  <c r="BL513" i="13" a="1"/>
  <c r="BL513" i="13" s="1"/>
  <c r="BK513" i="13" a="1"/>
  <c r="BK513" i="13" s="1"/>
  <c r="BJ513" i="13"/>
  <c r="BJ513" i="13" a="1"/>
  <c r="BI513" i="13" a="1"/>
  <c r="BI513" i="13" s="1"/>
  <c r="BH513" i="13" a="1"/>
  <c r="BH513" i="13" s="1"/>
  <c r="BG513" i="13" a="1"/>
  <c r="BG513" i="13" s="1"/>
  <c r="BF513" i="13"/>
  <c r="BF513" i="13" a="1"/>
  <c r="BE513" i="13" a="1"/>
  <c r="BE513" i="13" s="1"/>
  <c r="BD513" i="13" a="1"/>
  <c r="BD513" i="13" s="1"/>
  <c r="BC513" i="13" a="1"/>
  <c r="BC513" i="13" s="1"/>
  <c r="BB513" i="13" a="1"/>
  <c r="BB513" i="13" s="1"/>
  <c r="BA513" i="13" a="1"/>
  <c r="BA513" i="13" s="1"/>
  <c r="AZ513" i="13" a="1"/>
  <c r="AZ513" i="13" s="1"/>
  <c r="AY513" i="13" a="1"/>
  <c r="AY513" i="13" s="1"/>
  <c r="AX513" i="13" a="1"/>
  <c r="AX513" i="13" s="1"/>
  <c r="AW513" i="13" a="1"/>
  <c r="AW513" i="13" s="1"/>
  <c r="AV513" i="13" a="1"/>
  <c r="AV513" i="13" s="1"/>
  <c r="AU513" i="13" a="1"/>
  <c r="AU513" i="13" s="1"/>
  <c r="AT513" i="13"/>
  <c r="AT513" i="13" a="1"/>
  <c r="AS513" i="13" a="1"/>
  <c r="AS513" i="13" s="1"/>
  <c r="AR513" i="13" a="1"/>
  <c r="AR513" i="13" s="1"/>
  <c r="AQ513" i="13" a="1"/>
  <c r="AQ513" i="13" s="1"/>
  <c r="AP513" i="13" a="1"/>
  <c r="AP513" i="13" s="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c r="AD513" i="13" a="1"/>
  <c r="AC513" i="13" a="1"/>
  <c r="AC513" i="13" s="1"/>
  <c r="AB513" i="13" a="1"/>
  <c r="AB513" i="13" s="1"/>
  <c r="AA513" i="13" a="1"/>
  <c r="AA513" i="13" s="1"/>
  <c r="Z513" i="13" a="1"/>
  <c r="Z513" i="13" s="1"/>
  <c r="Y513" i="13" a="1"/>
  <c r="Y513" i="13" s="1"/>
  <c r="X513" i="13" a="1"/>
  <c r="X513" i="13" s="1"/>
  <c r="W513" i="13" a="1"/>
  <c r="W513" i="13" s="1"/>
  <c r="V513" i="13"/>
  <c r="V513" i="13" a="1"/>
  <c r="U513" i="13" a="1"/>
  <c r="U513" i="13" s="1"/>
  <c r="T513" i="13" a="1"/>
  <c r="T513" i="13" s="1"/>
  <c r="S513" i="13" a="1"/>
  <c r="S513" i="13" s="1"/>
  <c r="R513" i="13" a="1"/>
  <c r="R513" i="13" s="1"/>
  <c r="Q513" i="13" a="1"/>
  <c r="Q513" i="13" s="1"/>
  <c r="P513" i="13" a="1"/>
  <c r="P513" i="13" s="1"/>
  <c r="O513" i="13" a="1"/>
  <c r="O513" i="13" s="1"/>
  <c r="N513" i="13"/>
  <c r="N513" i="13" a="1"/>
  <c r="M513" i="13" a="1"/>
  <c r="M513" i="13" s="1"/>
  <c r="L513" i="13" a="1"/>
  <c r="L513" i="13" s="1"/>
  <c r="K513" i="13" a="1"/>
  <c r="K513" i="13" s="1"/>
  <c r="BQ512" i="13" a="1"/>
  <c r="BQ512" i="13" s="1"/>
  <c r="BP512" i="13" a="1"/>
  <c r="BP512" i="13" s="1"/>
  <c r="BO512" i="13" a="1"/>
  <c r="BO512" i="13" s="1"/>
  <c r="BN512" i="13" a="1"/>
  <c r="BN512" i="13" s="1"/>
  <c r="BM512" i="13" a="1"/>
  <c r="BM512" i="13" s="1"/>
  <c r="BL512" i="13" a="1"/>
  <c r="BL512" i="13" s="1"/>
  <c r="BK512" i="13" a="1"/>
  <c r="BK512" i="13" s="1"/>
  <c r="BJ512" i="13" a="1"/>
  <c r="BJ512" i="13" s="1"/>
  <c r="BI512" i="13" a="1"/>
  <c r="BI512" i="13" s="1"/>
  <c r="BH512" i="13" a="1"/>
  <c r="BH512" i="13" s="1"/>
  <c r="BG512" i="13" a="1"/>
  <c r="BG512" i="13" s="1"/>
  <c r="BF512" i="13" a="1"/>
  <c r="BF512" i="13" s="1"/>
  <c r="BE512" i="13" a="1"/>
  <c r="BE512" i="13" s="1"/>
  <c r="BD512" i="13"/>
  <c r="BD512" i="13" a="1"/>
  <c r="BC512" i="13" a="1"/>
  <c r="BC512" i="13" s="1"/>
  <c r="BB512" i="13" a="1"/>
  <c r="BB512" i="13" s="1"/>
  <c r="BA512" i="13" a="1"/>
  <c r="BA512" i="13" s="1"/>
  <c r="AZ512" i="13"/>
  <c r="AZ512" i="13" a="1"/>
  <c r="AY512" i="13" a="1"/>
  <c r="AY512" i="13" s="1"/>
  <c r="AX512" i="13" a="1"/>
  <c r="AX512" i="13" s="1"/>
  <c r="AW512" i="13" a="1"/>
  <c r="AW512" i="13" s="1"/>
  <c r="AV512" i="13" a="1"/>
  <c r="AV512" i="13" s="1"/>
  <c r="AU512" i="13" a="1"/>
  <c r="AU512" i="13" s="1"/>
  <c r="AT512" i="13" a="1"/>
  <c r="AT512" i="13" s="1"/>
  <c r="AS512" i="13" a="1"/>
  <c r="AS512" i="13" s="1"/>
  <c r="AR512" i="13" a="1"/>
  <c r="AR512" i="13" s="1"/>
  <c r="AQ512" i="13" a="1"/>
  <c r="AQ512" i="13" s="1"/>
  <c r="AP512" i="13" a="1"/>
  <c r="AP512" i="13" s="1"/>
  <c r="AO512" i="13" a="1"/>
  <c r="AO512" i="13" s="1"/>
  <c r="AN512" i="13" a="1"/>
  <c r="AN512" i="13" s="1"/>
  <c r="AM512" i="13" a="1"/>
  <c r="AM512" i="13" s="1"/>
  <c r="AL512" i="13" a="1"/>
  <c r="AL512" i="13" s="1"/>
  <c r="AK512" i="13" a="1"/>
  <c r="AK512" i="13" s="1"/>
  <c r="AJ512" i="13" a="1"/>
  <c r="AJ512" i="13" s="1"/>
  <c r="AI512" i="13" a="1"/>
  <c r="AI512" i="13" s="1"/>
  <c r="AH512" i="13" a="1"/>
  <c r="AH512" i="13" s="1"/>
  <c r="AG512" i="13" a="1"/>
  <c r="AG512" i="13" s="1"/>
  <c r="AF512" i="13" a="1"/>
  <c r="AF512" i="13" s="1"/>
  <c r="AE512" i="13" a="1"/>
  <c r="AE512" i="13" s="1"/>
  <c r="AD512" i="13" a="1"/>
  <c r="AD512" i="13" s="1"/>
  <c r="AC512" i="13" a="1"/>
  <c r="AC512" i="13" s="1"/>
  <c r="AB512" i="13"/>
  <c r="AB512" i="13" a="1"/>
  <c r="AA512" i="13" a="1"/>
  <c r="AA512" i="13" s="1"/>
  <c r="Z512" i="13" a="1"/>
  <c r="Z512" i="13" s="1"/>
  <c r="Y512" i="13" a="1"/>
  <c r="Y512" i="13" s="1"/>
  <c r="X512" i="13"/>
  <c r="X512" i="13" a="1"/>
  <c r="W512" i="13" a="1"/>
  <c r="W512" i="13" s="1"/>
  <c r="V512" i="13" a="1"/>
  <c r="V512" i="13" s="1"/>
  <c r="U512" i="13" a="1"/>
  <c r="U512" i="13" s="1"/>
  <c r="T512" i="13"/>
  <c r="T512" i="13" a="1"/>
  <c r="S512" i="13" a="1"/>
  <c r="S512" i="13" s="1"/>
  <c r="R512" i="13" a="1"/>
  <c r="R512" i="13" s="1"/>
  <c r="Q512" i="13" a="1"/>
  <c r="Q512" i="13" s="1"/>
  <c r="P512" i="13" a="1"/>
  <c r="P512" i="13" s="1"/>
  <c r="O512" i="13" a="1"/>
  <c r="O512" i="13" s="1"/>
  <c r="N512" i="13" a="1"/>
  <c r="N512" i="13" s="1"/>
  <c r="M512" i="13" a="1"/>
  <c r="M512" i="13" s="1"/>
  <c r="L512" i="13" a="1"/>
  <c r="L512" i="13" s="1"/>
  <c r="K512" i="13" a="1"/>
  <c r="K512" i="13" s="1"/>
  <c r="BQ511" i="13" a="1"/>
  <c r="BQ511" i="13" s="1"/>
  <c r="BP511" i="13" a="1"/>
  <c r="BP511" i="13" s="1"/>
  <c r="BO511" i="13" a="1"/>
  <c r="BO511" i="13" s="1"/>
  <c r="BN511" i="13" a="1"/>
  <c r="BN511" i="13" s="1"/>
  <c r="BM511" i="13" a="1"/>
  <c r="BM511" i="13" s="1"/>
  <c r="BL511" i="13" a="1"/>
  <c r="BL511" i="13" s="1"/>
  <c r="BK511" i="13" a="1"/>
  <c r="BK511" i="13" s="1"/>
  <c r="BJ511" i="13" a="1"/>
  <c r="BJ511" i="13" s="1"/>
  <c r="BI511" i="13" a="1"/>
  <c r="BI511" i="13" s="1"/>
  <c r="BH511" i="13" a="1"/>
  <c r="BH511" i="13" s="1"/>
  <c r="BG511" i="13" a="1"/>
  <c r="BG511" i="13" s="1"/>
  <c r="BF511" i="13"/>
  <c r="BF511" i="13" a="1"/>
  <c r="BE511" i="13" a="1"/>
  <c r="BE511" i="13" s="1"/>
  <c r="BD511" i="13" a="1"/>
  <c r="BD511" i="13" s="1"/>
  <c r="BC511" i="13" a="1"/>
  <c r="BC511" i="13" s="1"/>
  <c r="BB511" i="13" a="1"/>
  <c r="BB511" i="13" s="1"/>
  <c r="BA511" i="13" a="1"/>
  <c r="BA511" i="13" s="1"/>
  <c r="AZ511" i="13" a="1"/>
  <c r="AZ511" i="13" s="1"/>
  <c r="AY511" i="13" a="1"/>
  <c r="AY511" i="13" s="1"/>
  <c r="AX511" i="13"/>
  <c r="AX511" i="13" a="1"/>
  <c r="AW511" i="13" a="1"/>
  <c r="AW511" i="13" s="1"/>
  <c r="AV511" i="13" a="1"/>
  <c r="AV511" i="13" s="1"/>
  <c r="AU511" i="13" a="1"/>
  <c r="AU511" i="13" s="1"/>
  <c r="AT511" i="13" a="1"/>
  <c r="AT511" i="13" s="1"/>
  <c r="AS511" i="13" a="1"/>
  <c r="AS511" i="13" s="1"/>
  <c r="AR511" i="13" a="1"/>
  <c r="AR511" i="13" s="1"/>
  <c r="AQ511" i="13" a="1"/>
  <c r="AQ511" i="13" s="1"/>
  <c r="AP511" i="13"/>
  <c r="AP511" i="13" a="1"/>
  <c r="AO511" i="13" a="1"/>
  <c r="AO511" i="13" s="1"/>
  <c r="AN511" i="13" a="1"/>
  <c r="AN511" i="13" s="1"/>
  <c r="AM511" i="13" a="1"/>
  <c r="AM511" i="13" s="1"/>
  <c r="AL511" i="13" a="1"/>
  <c r="AL511" i="13" s="1"/>
  <c r="AK511" i="13" a="1"/>
  <c r="AK511" i="13" s="1"/>
  <c r="AJ511" i="13" a="1"/>
  <c r="AJ511" i="13" s="1"/>
  <c r="AI511" i="13" a="1"/>
  <c r="AI511" i="13" s="1"/>
  <c r="AH511" i="13" a="1"/>
  <c r="AH511" i="13" s="1"/>
  <c r="AG511" i="13" a="1"/>
  <c r="AG511" i="13" s="1"/>
  <c r="AF511" i="13" a="1"/>
  <c r="AF511" i="13" s="1"/>
  <c r="AE511" i="13" a="1"/>
  <c r="AE511" i="13" s="1"/>
  <c r="AD511" i="13" a="1"/>
  <c r="AD511" i="13" s="1"/>
  <c r="AC511" i="13" a="1"/>
  <c r="AC511" i="13" s="1"/>
  <c r="AB511" i="13" a="1"/>
  <c r="AB511" i="13" s="1"/>
  <c r="AA511" i="13" a="1"/>
  <c r="AA511" i="13" s="1"/>
  <c r="Z511" i="13"/>
  <c r="Z511" i="13" a="1"/>
  <c r="Y511" i="13" a="1"/>
  <c r="Y511" i="13" s="1"/>
  <c r="X511" i="13" a="1"/>
  <c r="X511" i="13" s="1"/>
  <c r="W511" i="13" a="1"/>
  <c r="W511" i="13" s="1"/>
  <c r="V511" i="13" a="1"/>
  <c r="V511" i="13" s="1"/>
  <c r="U511" i="13" a="1"/>
  <c r="U511" i="13" s="1"/>
  <c r="T511" i="13" a="1"/>
  <c r="T511" i="13" s="1"/>
  <c r="S511" i="13" a="1"/>
  <c r="S511" i="13" s="1"/>
  <c r="R511" i="13"/>
  <c r="R511" i="13" a="1"/>
  <c r="Q511" i="13" a="1"/>
  <c r="Q511" i="13" s="1"/>
  <c r="P511" i="13" a="1"/>
  <c r="P511" i="13" s="1"/>
  <c r="O511" i="13" a="1"/>
  <c r="O511" i="13" s="1"/>
  <c r="N511" i="13" a="1"/>
  <c r="N511" i="13" s="1"/>
  <c r="M511" i="13" a="1"/>
  <c r="M511" i="13" s="1"/>
  <c r="L511" i="13" a="1"/>
  <c r="L511" i="13" s="1"/>
  <c r="K511" i="13" a="1"/>
  <c r="K511" i="13" s="1"/>
  <c r="BQ510" i="13" a="1"/>
  <c r="BQ510" i="13" s="1"/>
  <c r="BP510" i="13" a="1"/>
  <c r="BP510" i="13" s="1"/>
  <c r="BO510" i="13" a="1"/>
  <c r="BO510" i="13" s="1"/>
  <c r="BN510" i="13" a="1"/>
  <c r="BN510" i="13" s="1"/>
  <c r="BM510" i="13" a="1"/>
  <c r="BM510" i="13" s="1"/>
  <c r="BL510" i="13" a="1"/>
  <c r="BL510" i="13" s="1"/>
  <c r="BK510" i="13" a="1"/>
  <c r="BK510" i="13" s="1"/>
  <c r="BJ510" i="13" a="1"/>
  <c r="BJ510" i="13" s="1"/>
  <c r="BI510" i="13" a="1"/>
  <c r="BI510" i="13" s="1"/>
  <c r="BH510" i="13" a="1"/>
  <c r="BH510" i="13" s="1"/>
  <c r="BG510" i="13" a="1"/>
  <c r="BG510" i="13" s="1"/>
  <c r="BF510" i="13" a="1"/>
  <c r="BF510" i="13" s="1"/>
  <c r="BE510" i="13" a="1"/>
  <c r="BE510" i="13" s="1"/>
  <c r="BD510" i="13" a="1"/>
  <c r="BD510" i="13" s="1"/>
  <c r="BC510" i="13" a="1"/>
  <c r="BC510" i="13" s="1"/>
  <c r="BB510" i="13" a="1"/>
  <c r="BB510" i="13" s="1"/>
  <c r="BA510" i="13" a="1"/>
  <c r="BA510" i="13" s="1"/>
  <c r="AZ510" i="13" a="1"/>
  <c r="AZ510" i="13" s="1"/>
  <c r="AY510" i="13" a="1"/>
  <c r="AY510" i="13" s="1"/>
  <c r="AX510" i="13" a="1"/>
  <c r="AX510" i="13" s="1"/>
  <c r="AW510" i="13" a="1"/>
  <c r="AW510" i="13" s="1"/>
  <c r="AV510" i="13"/>
  <c r="AV510" i="13" a="1"/>
  <c r="AU510" i="13" a="1"/>
  <c r="AU510" i="13" s="1"/>
  <c r="AT510" i="13" a="1"/>
  <c r="AT510" i="13" s="1"/>
  <c r="AS510" i="13" a="1"/>
  <c r="AS510" i="13" s="1"/>
  <c r="AR510" i="13" a="1"/>
  <c r="AR510" i="13" s="1"/>
  <c r="AQ510" i="13" a="1"/>
  <c r="AQ510" i="13" s="1"/>
  <c r="AP510" i="13" a="1"/>
  <c r="AP510" i="13" s="1"/>
  <c r="AO510" i="13" a="1"/>
  <c r="AO510" i="13" s="1"/>
  <c r="AN510" i="13" a="1"/>
  <c r="AN510" i="13" s="1"/>
  <c r="AM510" i="13" a="1"/>
  <c r="AM510" i="13" s="1"/>
  <c r="AL510" i="13" a="1"/>
  <c r="AL510" i="13" s="1"/>
  <c r="AK510" i="13" a="1"/>
  <c r="AK510" i="13" s="1"/>
  <c r="AJ510" i="13" a="1"/>
  <c r="AJ510" i="13" s="1"/>
  <c r="AI510" i="13" a="1"/>
  <c r="AI510" i="13" s="1"/>
  <c r="AH510" i="13" a="1"/>
  <c r="AH510" i="13" s="1"/>
  <c r="AG510" i="13" a="1"/>
  <c r="AG510" i="13" s="1"/>
  <c r="AF510" i="13" a="1"/>
  <c r="AF510" i="13" s="1"/>
  <c r="AE510" i="13" a="1"/>
  <c r="AE510" i="13" s="1"/>
  <c r="AD510" i="13" a="1"/>
  <c r="AD510" i="13" s="1"/>
  <c r="AC510" i="13" a="1"/>
  <c r="AC510" i="13" s="1"/>
  <c r="AB510" i="13" a="1"/>
  <c r="AB510" i="13" s="1"/>
  <c r="AA510" i="13" a="1"/>
  <c r="AA510" i="13" s="1"/>
  <c r="Z510" i="13" a="1"/>
  <c r="Z510" i="13" s="1"/>
  <c r="Y510" i="13" a="1"/>
  <c r="Y510" i="13" s="1"/>
  <c r="X510" i="13"/>
  <c r="X510" i="13" a="1"/>
  <c r="W510" i="13" a="1"/>
  <c r="W510" i="13" s="1"/>
  <c r="V510" i="13" a="1"/>
  <c r="V510" i="13" s="1"/>
  <c r="U510" i="13" a="1"/>
  <c r="U510" i="13" s="1"/>
  <c r="T510" i="13" a="1"/>
  <c r="T510" i="13" s="1"/>
  <c r="S510" i="13" a="1"/>
  <c r="S510" i="13" s="1"/>
  <c r="R510" i="13" a="1"/>
  <c r="R510" i="13" s="1"/>
  <c r="Q510" i="13" a="1"/>
  <c r="Q510" i="13" s="1"/>
  <c r="P510" i="13"/>
  <c r="P510" i="13" a="1"/>
  <c r="O510" i="13" a="1"/>
  <c r="O510" i="13" s="1"/>
  <c r="N510" i="13" a="1"/>
  <c r="N510" i="13" s="1"/>
  <c r="M510" i="13" a="1"/>
  <c r="M510" i="13" s="1"/>
  <c r="L510" i="13" a="1"/>
  <c r="L510" i="13" s="1"/>
  <c r="K510" i="13" a="1"/>
  <c r="K510" i="13" s="1"/>
  <c r="BQ509" i="13" a="1"/>
  <c r="BQ509" i="13" s="1"/>
  <c r="BP509" i="13" a="1"/>
  <c r="BP509" i="13" s="1"/>
  <c r="BO509" i="13" a="1"/>
  <c r="BO509" i="13" s="1"/>
  <c r="BN509" i="13" a="1"/>
  <c r="BN509" i="13" s="1"/>
  <c r="BM509" i="13" a="1"/>
  <c r="BM509" i="13" s="1"/>
  <c r="BL509" i="13" a="1"/>
  <c r="BL509" i="13" s="1"/>
  <c r="BK509" i="13" a="1"/>
  <c r="BK509" i="13" s="1"/>
  <c r="BJ509" i="13" a="1"/>
  <c r="BJ509" i="13" s="1"/>
  <c r="BI509" i="13" a="1"/>
  <c r="BI509" i="13" s="1"/>
  <c r="BH509" i="13" a="1"/>
  <c r="BH509" i="13" s="1"/>
  <c r="BG509" i="13" a="1"/>
  <c r="BG509" i="13" s="1"/>
  <c r="BF509" i="13" a="1"/>
  <c r="BF509" i="13" s="1"/>
  <c r="BE509" i="13" a="1"/>
  <c r="BE509" i="13" s="1"/>
  <c r="BD509" i="13" a="1"/>
  <c r="BD509" i="13" s="1"/>
  <c r="BC509" i="13" a="1"/>
  <c r="BC509" i="13" s="1"/>
  <c r="BB509" i="13"/>
  <c r="BB509" i="13" a="1"/>
  <c r="BA509" i="13" a="1"/>
  <c r="BA509" i="13" s="1"/>
  <c r="AZ509" i="13" a="1"/>
  <c r="AZ509" i="13" s="1"/>
  <c r="AY509" i="13" a="1"/>
  <c r="AY509" i="13" s="1"/>
  <c r="AX509" i="13" a="1"/>
  <c r="AX509" i="13" s="1"/>
  <c r="AW509" i="13" a="1"/>
  <c r="AW509" i="13" s="1"/>
  <c r="AV509" i="13" a="1"/>
  <c r="AV509" i="13" s="1"/>
  <c r="AU509" i="13" a="1"/>
  <c r="AU509" i="13" s="1"/>
  <c r="AT509" i="13"/>
  <c r="AT509" i="13" a="1"/>
  <c r="AS509" i="13" a="1"/>
  <c r="AS509" i="13" s="1"/>
  <c r="AR509" i="13" a="1"/>
  <c r="AR509" i="13" s="1"/>
  <c r="AQ509" i="13" a="1"/>
  <c r="AQ509" i="13" s="1"/>
  <c r="AP509" i="13" a="1"/>
  <c r="AP509" i="13" s="1"/>
  <c r="AO509" i="13" a="1"/>
  <c r="AO509" i="13" s="1"/>
  <c r="AN509" i="13" a="1"/>
  <c r="AN509" i="13" s="1"/>
  <c r="AM509" i="13" a="1"/>
  <c r="AM509" i="13" s="1"/>
  <c r="AL509" i="13"/>
  <c r="AL509" i="13" a="1"/>
  <c r="AK509" i="13" a="1"/>
  <c r="AK509" i="13" s="1"/>
  <c r="AJ509" i="13" a="1"/>
  <c r="AJ509" i="13" s="1"/>
  <c r="AI509" i="13" a="1"/>
  <c r="AI509" i="13" s="1"/>
  <c r="AH509" i="13" a="1"/>
  <c r="AH509" i="13" s="1"/>
  <c r="AG509" i="13" a="1"/>
  <c r="AG509" i="13" s="1"/>
  <c r="AF509" i="13" a="1"/>
  <c r="AF509" i="13" s="1"/>
  <c r="AE509" i="13" a="1"/>
  <c r="AE509" i="13" s="1"/>
  <c r="AD509" i="13"/>
  <c r="AD509" i="13" a="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a="1"/>
  <c r="T509" i="13" s="1"/>
  <c r="S509" i="13" a="1"/>
  <c r="S509" i="13" s="1"/>
  <c r="R509" i="13"/>
  <c r="R509" i="13" a="1"/>
  <c r="Q509" i="13" a="1"/>
  <c r="Q509" i="13" s="1"/>
  <c r="P509" i="13" a="1"/>
  <c r="P509" i="13" s="1"/>
  <c r="O509" i="13" a="1"/>
  <c r="O509" i="13" s="1"/>
  <c r="N509" i="13" a="1"/>
  <c r="N509" i="13" s="1"/>
  <c r="M509" i="13" a="1"/>
  <c r="M509" i="13" s="1"/>
  <c r="L509" i="13" a="1"/>
  <c r="L509" i="13" s="1"/>
  <c r="K509" i="13" a="1"/>
  <c r="K509" i="13" s="1"/>
  <c r="BQ508" i="13" a="1"/>
  <c r="BQ508" i="13" s="1"/>
  <c r="BP508" i="13" a="1"/>
  <c r="BP508" i="13" s="1"/>
  <c r="BO508" i="13" a="1"/>
  <c r="BO508" i="13" s="1"/>
  <c r="BN508" i="13" a="1"/>
  <c r="BN508" i="13" s="1"/>
  <c r="BM508" i="13" a="1"/>
  <c r="BM508" i="13" s="1"/>
  <c r="BL508" i="13" a="1"/>
  <c r="BL508" i="13" s="1"/>
  <c r="BK508" i="13" a="1"/>
  <c r="BK508" i="13" s="1"/>
  <c r="BJ508" i="13" a="1"/>
  <c r="BJ508" i="13" s="1"/>
  <c r="BI508" i="13" a="1"/>
  <c r="BI508" i="13" s="1"/>
  <c r="BH508" i="13" a="1"/>
  <c r="BH508" i="13" s="1"/>
  <c r="BG508" i="13" a="1"/>
  <c r="BG508" i="13" s="1"/>
  <c r="BF508" i="13" a="1"/>
  <c r="BF508" i="13" s="1"/>
  <c r="BE508" i="13" a="1"/>
  <c r="BE508" i="13" s="1"/>
  <c r="BD508" i="13" a="1"/>
  <c r="BD508" i="13" s="1"/>
  <c r="BC508" i="13" a="1"/>
  <c r="BC508" i="13" s="1"/>
  <c r="BB508" i="13" a="1"/>
  <c r="BB508" i="13" s="1"/>
  <c r="BA508" i="13" a="1"/>
  <c r="BA508" i="13" s="1"/>
  <c r="AZ508" i="13"/>
  <c r="AZ508" i="13" a="1"/>
  <c r="AY508" i="13" a="1"/>
  <c r="AY508" i="13" s="1"/>
  <c r="AX508" i="13" a="1"/>
  <c r="AX508" i="13" s="1"/>
  <c r="AW508" i="13" a="1"/>
  <c r="AW508" i="13" s="1"/>
  <c r="AV508" i="13"/>
  <c r="AV508" i="13" a="1"/>
  <c r="AU508" i="13" a="1"/>
  <c r="AU508" i="13" s="1"/>
  <c r="AT508" i="13" a="1"/>
  <c r="AT508" i="13" s="1"/>
  <c r="AS508" i="13" a="1"/>
  <c r="AS508" i="13" s="1"/>
  <c r="AR508" i="13"/>
  <c r="AR508" i="13" a="1"/>
  <c r="AQ508" i="13" a="1"/>
  <c r="AQ508" i="13" s="1"/>
  <c r="AP508" i="13" a="1"/>
  <c r="AP508" i="13" s="1"/>
  <c r="AO508" i="13" a="1"/>
  <c r="AO508" i="13" s="1"/>
  <c r="AN508" i="13" a="1"/>
  <c r="AN508" i="13" s="1"/>
  <c r="AM508" i="13" a="1"/>
  <c r="AM508" i="13" s="1"/>
  <c r="AL508" i="13" a="1"/>
  <c r="AL508" i="13" s="1"/>
  <c r="AK508" i="13" a="1"/>
  <c r="AK508" i="13" s="1"/>
  <c r="AJ508" i="13" a="1"/>
  <c r="AJ508" i="13" s="1"/>
  <c r="AI508" i="13" a="1"/>
  <c r="AI508" i="13" s="1"/>
  <c r="AH508" i="13" a="1"/>
  <c r="AH508" i="13" s="1"/>
  <c r="AG508" i="13" a="1"/>
  <c r="AG508" i="13" s="1"/>
  <c r="AF508" i="13" a="1"/>
  <c r="AF508" i="13" s="1"/>
  <c r="AE508" i="13" a="1"/>
  <c r="AE508" i="13" s="1"/>
  <c r="AD508" i="13" a="1"/>
  <c r="AD508" i="13" s="1"/>
  <c r="AC508" i="13" a="1"/>
  <c r="AC508" i="13" s="1"/>
  <c r="AB508" i="13" a="1"/>
  <c r="AB508" i="13" s="1"/>
  <c r="AA508" i="13" a="1"/>
  <c r="AA508" i="13" s="1"/>
  <c r="Z508" i="13" a="1"/>
  <c r="Z508" i="13" s="1"/>
  <c r="Y508" i="13" a="1"/>
  <c r="Y508" i="13" s="1"/>
  <c r="X508" i="13" a="1"/>
  <c r="X508" i="13" s="1"/>
  <c r="W508" i="13" a="1"/>
  <c r="W508" i="13" s="1"/>
  <c r="V508" i="13" a="1"/>
  <c r="V508" i="13" s="1"/>
  <c r="U508" i="13" a="1"/>
  <c r="U508" i="13" s="1"/>
  <c r="T508" i="13"/>
  <c r="T508" i="13" a="1"/>
  <c r="S508" i="13" a="1"/>
  <c r="S508" i="13" s="1"/>
  <c r="R508" i="13" a="1"/>
  <c r="R508" i="13" s="1"/>
  <c r="Q508" i="13" a="1"/>
  <c r="Q508" i="13" s="1"/>
  <c r="P508" i="13" a="1"/>
  <c r="P508" i="13" s="1"/>
  <c r="O508" i="13" a="1"/>
  <c r="O508" i="13" s="1"/>
  <c r="N508" i="13" a="1"/>
  <c r="N508" i="13" s="1"/>
  <c r="M508" i="13" a="1"/>
  <c r="M508" i="13" s="1"/>
  <c r="L508" i="13"/>
  <c r="L508" i="13" a="1"/>
  <c r="K508" i="13" a="1"/>
  <c r="K508" i="13" s="1"/>
  <c r="BQ507" i="13" a="1"/>
  <c r="BQ507" i="13" s="1"/>
  <c r="BP507" i="13" a="1"/>
  <c r="BP507" i="13" s="1"/>
  <c r="BO507" i="13" a="1"/>
  <c r="BO507" i="13" s="1"/>
  <c r="BN507" i="13"/>
  <c r="BN507" i="13" a="1"/>
  <c r="BM507" i="13" a="1"/>
  <c r="BM507" i="13" s="1"/>
  <c r="BL507" i="13" a="1"/>
  <c r="BL507" i="13" s="1"/>
  <c r="BK507" i="13" a="1"/>
  <c r="BK507" i="13" s="1"/>
  <c r="BJ507" i="13" a="1"/>
  <c r="BJ507" i="13" s="1"/>
  <c r="BI507" i="13" a="1"/>
  <c r="BI507" i="13" s="1"/>
  <c r="BH507" i="13" a="1"/>
  <c r="BH507" i="13" s="1"/>
  <c r="BG507" i="13" a="1"/>
  <c r="BG507" i="13" s="1"/>
  <c r="BF507" i="13" a="1"/>
  <c r="BF507" i="13" s="1"/>
  <c r="BE507" i="13" a="1"/>
  <c r="BE507" i="13" s="1"/>
  <c r="BD507" i="13" a="1"/>
  <c r="BD507" i="13" s="1"/>
  <c r="BC507" i="13" a="1"/>
  <c r="BC507" i="13" s="1"/>
  <c r="BB507" i="13" a="1"/>
  <c r="BB507" i="13" s="1"/>
  <c r="BA507" i="13" a="1"/>
  <c r="BA507" i="13" s="1"/>
  <c r="AZ507" i="13" a="1"/>
  <c r="AZ507" i="13" s="1"/>
  <c r="AY507" i="13" a="1"/>
  <c r="AY507" i="13" s="1"/>
  <c r="AX507" i="13"/>
  <c r="AX507" i="13" a="1"/>
  <c r="AW507" i="13" a="1"/>
  <c r="AW507" i="13" s="1"/>
  <c r="AV507" i="13" a="1"/>
  <c r="AV507" i="13" s="1"/>
  <c r="AU507" i="13" a="1"/>
  <c r="AU507" i="13" s="1"/>
  <c r="AT507" i="13"/>
  <c r="AT507" i="13" a="1"/>
  <c r="AS507" i="13" a="1"/>
  <c r="AS507" i="13" s="1"/>
  <c r="AR507" i="13" a="1"/>
  <c r="AR507" i="13" s="1"/>
  <c r="AQ507" i="13" a="1"/>
  <c r="AQ507" i="13" s="1"/>
  <c r="AP507" i="13" a="1"/>
  <c r="AP507" i="13" s="1"/>
  <c r="AO507" i="13" a="1"/>
  <c r="AO507" i="13" s="1"/>
  <c r="AN507" i="13" a="1"/>
  <c r="AN507" i="13" s="1"/>
  <c r="AM507" i="13" a="1"/>
  <c r="AM507" i="13" s="1"/>
  <c r="AL507" i="13" a="1"/>
  <c r="AL507" i="13" s="1"/>
  <c r="AK507" i="13" a="1"/>
  <c r="AK507" i="13" s="1"/>
  <c r="AJ507" i="13" a="1"/>
  <c r="AJ507" i="13" s="1"/>
  <c r="AI507" i="13" a="1"/>
  <c r="AI507" i="13" s="1"/>
  <c r="AH507" i="13"/>
  <c r="AH507" i="13" a="1"/>
  <c r="AG507" i="13" a="1"/>
  <c r="AG507" i="13" s="1"/>
  <c r="AF507" i="13" a="1"/>
  <c r="AF507" i="13" s="1"/>
  <c r="AE507" i="13" a="1"/>
  <c r="AE507" i="13" s="1"/>
  <c r="AD507" i="13" a="1"/>
  <c r="AD507" i="13" s="1"/>
  <c r="AC507" i="13" a="1"/>
  <c r="AC507" i="13" s="1"/>
  <c r="AB507" i="13" a="1"/>
  <c r="AB507" i="13" s="1"/>
  <c r="AA507" i="13" a="1"/>
  <c r="AA507" i="13" s="1"/>
  <c r="Z507" i="13" a="1"/>
  <c r="Z507" i="13" s="1"/>
  <c r="Y507" i="13" a="1"/>
  <c r="Y507" i="13" s="1"/>
  <c r="X507" i="13" a="1"/>
  <c r="X507" i="13" s="1"/>
  <c r="W507" i="13" a="1"/>
  <c r="W507" i="13" s="1"/>
  <c r="V507" i="13" a="1"/>
  <c r="V507" i="13" s="1"/>
  <c r="U507" i="13" a="1"/>
  <c r="U507" i="13" s="1"/>
  <c r="T507" i="13" a="1"/>
  <c r="T507" i="13" s="1"/>
  <c r="S507" i="13" a="1"/>
  <c r="S507" i="13" s="1"/>
  <c r="R507" i="13" a="1"/>
  <c r="R507" i="13" s="1"/>
  <c r="Q507" i="13" a="1"/>
  <c r="Q507" i="13" s="1"/>
  <c r="P507" i="13" a="1"/>
  <c r="P507" i="13" s="1"/>
  <c r="O507" i="13" a="1"/>
  <c r="O507" i="13" s="1"/>
  <c r="N507" i="13" a="1"/>
  <c r="N507" i="13" s="1"/>
  <c r="M507" i="13" a="1"/>
  <c r="M507" i="13" s="1"/>
  <c r="L507" i="13" a="1"/>
  <c r="L507" i="13" s="1"/>
  <c r="K507" i="13" a="1"/>
  <c r="K507" i="13" s="1"/>
  <c r="BQ506" i="13" a="1"/>
  <c r="BQ506" i="13" s="1"/>
  <c r="BP506" i="13" a="1"/>
  <c r="BP506" i="13" s="1"/>
  <c r="BO506" i="13" a="1"/>
  <c r="BO506" i="13" s="1"/>
  <c r="BN506" i="13" a="1"/>
  <c r="BN506" i="13" s="1"/>
  <c r="BM506" i="13" a="1"/>
  <c r="BM506" i="13" s="1"/>
  <c r="BL506" i="13"/>
  <c r="BL506" i="13" a="1"/>
  <c r="BK506" i="13" a="1"/>
  <c r="BK506" i="13" s="1"/>
  <c r="BJ506" i="13" a="1"/>
  <c r="BJ506" i="13" s="1"/>
  <c r="BI506" i="13" a="1"/>
  <c r="BI506" i="13" s="1"/>
  <c r="BH506" i="13" a="1"/>
  <c r="BH506" i="13" s="1"/>
  <c r="BG506" i="13" a="1"/>
  <c r="BG506" i="13" s="1"/>
  <c r="BF506" i="13" a="1"/>
  <c r="BF506" i="13" s="1"/>
  <c r="BE506" i="13" a="1"/>
  <c r="BE506" i="13" s="1"/>
  <c r="BD506" i="13" a="1"/>
  <c r="BD506" i="13" s="1"/>
  <c r="BC506" i="13" a="1"/>
  <c r="BC506" i="13" s="1"/>
  <c r="BB506" i="13" a="1"/>
  <c r="BB506" i="13" s="1"/>
  <c r="BA506" i="13" a="1"/>
  <c r="BA506" i="13" s="1"/>
  <c r="AZ506" i="13" a="1"/>
  <c r="AZ506" i="13" s="1"/>
  <c r="AY506" i="13" a="1"/>
  <c r="AY506" i="13" s="1"/>
  <c r="AX506" i="13" a="1"/>
  <c r="AX506" i="13" s="1"/>
  <c r="AW506" i="13" a="1"/>
  <c r="AW506" i="13" s="1"/>
  <c r="AV506" i="13" a="1"/>
  <c r="AV506" i="13" s="1"/>
  <c r="AU506" i="13" a="1"/>
  <c r="AU506" i="13" s="1"/>
  <c r="AT506" i="13" a="1"/>
  <c r="AT506" i="13" s="1"/>
  <c r="AS506" i="13" a="1"/>
  <c r="AS506" i="13" s="1"/>
  <c r="AR506" i="13" a="1"/>
  <c r="AR506" i="13" s="1"/>
  <c r="AQ506" i="13" a="1"/>
  <c r="AQ506" i="13" s="1"/>
  <c r="AP506" i="13" a="1"/>
  <c r="AP506" i="13" s="1"/>
  <c r="AO506" i="13" a="1"/>
  <c r="AO506" i="13" s="1"/>
  <c r="AN506" i="13" a="1"/>
  <c r="AN506" i="13" s="1"/>
  <c r="AM506" i="13" a="1"/>
  <c r="AM506" i="13" s="1"/>
  <c r="AL506" i="13" a="1"/>
  <c r="AL506" i="13" s="1"/>
  <c r="AK506" i="13" a="1"/>
  <c r="AK506" i="13" s="1"/>
  <c r="AJ506" i="13" a="1"/>
  <c r="AJ506" i="13" s="1"/>
  <c r="AI506" i="13" a="1"/>
  <c r="AI506" i="13" s="1"/>
  <c r="AH506" i="13" a="1"/>
  <c r="AH506" i="13" s="1"/>
  <c r="AG506" i="13" a="1"/>
  <c r="AG506" i="13" s="1"/>
  <c r="AF506" i="13"/>
  <c r="AF506" i="13" a="1"/>
  <c r="AE506" i="13" a="1"/>
  <c r="AE506" i="13" s="1"/>
  <c r="AD506" i="13" a="1"/>
  <c r="AD506" i="13" s="1"/>
  <c r="AC506" i="13" a="1"/>
  <c r="AC506" i="13" s="1"/>
  <c r="AB506" i="13" a="1"/>
  <c r="AB506" i="13" s="1"/>
  <c r="AA506" i="13" a="1"/>
  <c r="AA506" i="13" s="1"/>
  <c r="Z506" i="13" a="1"/>
  <c r="Z506" i="13" s="1"/>
  <c r="Y506" i="13" a="1"/>
  <c r="Y506" i="13" s="1"/>
  <c r="X506" i="13" a="1"/>
  <c r="X506" i="13" s="1"/>
  <c r="W506" i="13" a="1"/>
  <c r="W506" i="13" s="1"/>
  <c r="V506" i="13" a="1"/>
  <c r="V506" i="13" s="1"/>
  <c r="U506" i="13" a="1"/>
  <c r="U506" i="13" s="1"/>
  <c r="T506" i="13" a="1"/>
  <c r="T506" i="13" s="1"/>
  <c r="S506" i="13" a="1"/>
  <c r="S506" i="13" s="1"/>
  <c r="R506" i="13" a="1"/>
  <c r="R506" i="13" s="1"/>
  <c r="Q506" i="13" a="1"/>
  <c r="Q506" i="13" s="1"/>
  <c r="P506" i="13"/>
  <c r="P506" i="13" a="1"/>
  <c r="O506" i="13" a="1"/>
  <c r="O506" i="13" s="1"/>
  <c r="N506" i="13" a="1"/>
  <c r="N506" i="13" s="1"/>
  <c r="M506" i="13" a="1"/>
  <c r="M506" i="13" s="1"/>
  <c r="L506" i="13"/>
  <c r="L506" i="13" a="1"/>
  <c r="K506" i="13" a="1"/>
  <c r="K506" i="13" s="1"/>
  <c r="BQ505" i="13" a="1"/>
  <c r="BQ505" i="13" s="1"/>
  <c r="BP505" i="13" a="1"/>
  <c r="BP505" i="13" s="1"/>
  <c r="BO505" i="13" a="1"/>
  <c r="BO505" i="13" s="1"/>
  <c r="BN505" i="13" a="1"/>
  <c r="BN505" i="13" s="1"/>
  <c r="BM505" i="13" a="1"/>
  <c r="BM505" i="13" s="1"/>
  <c r="BL505" i="13" a="1"/>
  <c r="BL505" i="13" s="1"/>
  <c r="BK505" i="13" a="1"/>
  <c r="BK505" i="13" s="1"/>
  <c r="BJ505" i="13"/>
  <c r="BJ505" i="13" a="1"/>
  <c r="BI505" i="13" a="1"/>
  <c r="BI505" i="13" s="1"/>
  <c r="BH505" i="13" a="1"/>
  <c r="BH505" i="13" s="1"/>
  <c r="BG505" i="13" a="1"/>
  <c r="BG505" i="13" s="1"/>
  <c r="BF505" i="13" a="1"/>
  <c r="BF505" i="13" s="1"/>
  <c r="BE505" i="13" a="1"/>
  <c r="BE505" i="13" s="1"/>
  <c r="BD505" i="13" a="1"/>
  <c r="BD505" i="13" s="1"/>
  <c r="BC505" i="13" a="1"/>
  <c r="BC505" i="13" s="1"/>
  <c r="BB505" i="13" a="1"/>
  <c r="BB505" i="13" s="1"/>
  <c r="BA505" i="13" a="1"/>
  <c r="BA505" i="13" s="1"/>
  <c r="AZ505" i="13" a="1"/>
  <c r="AZ505" i="13" s="1"/>
  <c r="AY505" i="13" a="1"/>
  <c r="AY505" i="13" s="1"/>
  <c r="AX505" i="13" a="1"/>
  <c r="AX505" i="13" s="1"/>
  <c r="AW505" i="13" a="1"/>
  <c r="AW505" i="13" s="1"/>
  <c r="AV505" i="13" a="1"/>
  <c r="AV505" i="13" s="1"/>
  <c r="AU505" i="13" a="1"/>
  <c r="AU505" i="13" s="1"/>
  <c r="AT505" i="13"/>
  <c r="AT505" i="13" a="1"/>
  <c r="AS505" i="13" a="1"/>
  <c r="AS505" i="13" s="1"/>
  <c r="AR505" i="13" a="1"/>
  <c r="AR505" i="13" s="1"/>
  <c r="AQ505" i="13" a="1"/>
  <c r="AQ505" i="13" s="1"/>
  <c r="AP505" i="13"/>
  <c r="AP505" i="13" a="1"/>
  <c r="AO505" i="13" a="1"/>
  <c r="AO505" i="13" s="1"/>
  <c r="AN505" i="13" a="1"/>
  <c r="AN505" i="13" s="1"/>
  <c r="AM505" i="13" a="1"/>
  <c r="AM505" i="13" s="1"/>
  <c r="AL505" i="13" a="1"/>
  <c r="AL505" i="13" s="1"/>
  <c r="AK505" i="13" a="1"/>
  <c r="AK505" i="13" s="1"/>
  <c r="AJ505" i="13" a="1"/>
  <c r="AJ505" i="13" s="1"/>
  <c r="AI505" i="13" a="1"/>
  <c r="AI505" i="13" s="1"/>
  <c r="AH505" i="13" a="1"/>
  <c r="AH505" i="13" s="1"/>
  <c r="AG505" i="13" a="1"/>
  <c r="AG505" i="13" s="1"/>
  <c r="AF505" i="13" a="1"/>
  <c r="AF505" i="13" s="1"/>
  <c r="AE505" i="13" a="1"/>
  <c r="AE505" i="13" s="1"/>
  <c r="AD505" i="13"/>
  <c r="AD505" i="13" a="1"/>
  <c r="AC505" i="13" a="1"/>
  <c r="AC505" i="13" s="1"/>
  <c r="AB505" i="13" a="1"/>
  <c r="AB505" i="13" s="1"/>
  <c r="AA505" i="13" a="1"/>
  <c r="AA505" i="13" s="1"/>
  <c r="Z505" i="13" a="1"/>
  <c r="Z505" i="13" s="1"/>
  <c r="Y505" i="13" a="1"/>
  <c r="Y505" i="13" s="1"/>
  <c r="X505" i="13" a="1"/>
  <c r="X505" i="13" s="1"/>
  <c r="W505" i="13" a="1"/>
  <c r="W505" i="13" s="1"/>
  <c r="V505" i="13" a="1"/>
  <c r="V505" i="13" s="1"/>
  <c r="U505" i="13" a="1"/>
  <c r="U505" i="13" s="1"/>
  <c r="T505" i="13" a="1"/>
  <c r="T505" i="13" s="1"/>
  <c r="S505" i="13" a="1"/>
  <c r="S505" i="13" s="1"/>
  <c r="R505" i="13" a="1"/>
  <c r="R505" i="13" s="1"/>
  <c r="Q505" i="13" a="1"/>
  <c r="Q505" i="13" s="1"/>
  <c r="P505" i="13" a="1"/>
  <c r="P505" i="13" s="1"/>
  <c r="O505" i="13" a="1"/>
  <c r="O505" i="13" s="1"/>
  <c r="N505" i="13" a="1"/>
  <c r="N505" i="13" s="1"/>
  <c r="M505" i="13" a="1"/>
  <c r="M505" i="13" s="1"/>
  <c r="L505" i="13" a="1"/>
  <c r="L505" i="13" s="1"/>
  <c r="K505" i="13" a="1"/>
  <c r="K505" i="13" s="1"/>
  <c r="BQ504" i="13" a="1"/>
  <c r="BQ504" i="13" s="1"/>
  <c r="BP504" i="13" a="1"/>
  <c r="BP504" i="13" s="1"/>
  <c r="BO504" i="13" a="1"/>
  <c r="BO504" i="13" s="1"/>
  <c r="BN504" i="13" a="1"/>
  <c r="BN504" i="13" s="1"/>
  <c r="BM504" i="13" a="1"/>
  <c r="BM504" i="13" s="1"/>
  <c r="BL504" i="13" a="1"/>
  <c r="BL504" i="13" s="1"/>
  <c r="BK504" i="13" a="1"/>
  <c r="BK504" i="13" s="1"/>
  <c r="BJ504" i="13" a="1"/>
  <c r="BJ504" i="13" s="1"/>
  <c r="BI504" i="13" a="1"/>
  <c r="BI504" i="13" s="1"/>
  <c r="BH504" i="13"/>
  <c r="BH504" i="13" a="1"/>
  <c r="BG504" i="13" a="1"/>
  <c r="BG504" i="13" s="1"/>
  <c r="BF504" i="13" a="1"/>
  <c r="BF504" i="13" s="1"/>
  <c r="BE504" i="13" a="1"/>
  <c r="BE504" i="13" s="1"/>
  <c r="BD504" i="13" a="1"/>
  <c r="BD504" i="13" s="1"/>
  <c r="BC504" i="13" a="1"/>
  <c r="BC504" i="13" s="1"/>
  <c r="BB504" i="13" a="1"/>
  <c r="BB504" i="13" s="1"/>
  <c r="BA504" i="13" a="1"/>
  <c r="BA504" i="13" s="1"/>
  <c r="AZ504" i="13" a="1"/>
  <c r="AZ504" i="13" s="1"/>
  <c r="AY504" i="13" a="1"/>
  <c r="AY504" i="13" s="1"/>
  <c r="AX504" i="13" a="1"/>
  <c r="AX504" i="13" s="1"/>
  <c r="AW504" i="13" a="1"/>
  <c r="AW504" i="13" s="1"/>
  <c r="AV504" i="13" a="1"/>
  <c r="AV504" i="13" s="1"/>
  <c r="AU504" i="13" a="1"/>
  <c r="AU504" i="13" s="1"/>
  <c r="AT504" i="13" a="1"/>
  <c r="AT504" i="13" s="1"/>
  <c r="AS504" i="13" a="1"/>
  <c r="AS504" i="13" s="1"/>
  <c r="AR504" i="13" a="1"/>
  <c r="AR504" i="13" s="1"/>
  <c r="AQ504" i="13" a="1"/>
  <c r="AQ504" i="13" s="1"/>
  <c r="AP504" i="13" a="1"/>
  <c r="AP504" i="13" s="1"/>
  <c r="AO504" i="13" a="1"/>
  <c r="AO504" i="13" s="1"/>
  <c r="AN504" i="13" a="1"/>
  <c r="AN504" i="13" s="1"/>
  <c r="AM504" i="13" a="1"/>
  <c r="AM504" i="13" s="1"/>
  <c r="AL504" i="13" a="1"/>
  <c r="AL504" i="13" s="1"/>
  <c r="AK504" i="13" a="1"/>
  <c r="AK504" i="13" s="1"/>
  <c r="AJ504" i="13" a="1"/>
  <c r="AJ504" i="13" s="1"/>
  <c r="AI504" i="13" a="1"/>
  <c r="AI504" i="13" s="1"/>
  <c r="AH504" i="13" a="1"/>
  <c r="AH504" i="13" s="1"/>
  <c r="AG504" i="13" a="1"/>
  <c r="AG504" i="13" s="1"/>
  <c r="AF504" i="13" a="1"/>
  <c r="AF504" i="13" s="1"/>
  <c r="AE504" i="13" a="1"/>
  <c r="AE504" i="13" s="1"/>
  <c r="AD504" i="13" a="1"/>
  <c r="AD504" i="13" s="1"/>
  <c r="AC504" i="13" a="1"/>
  <c r="AC504" i="13" s="1"/>
  <c r="AB504" i="13"/>
  <c r="AB504" i="13" a="1"/>
  <c r="AA504" i="13" a="1"/>
  <c r="AA504" i="13" s="1"/>
  <c r="Z504" i="13" a="1"/>
  <c r="Z504" i="13" s="1"/>
  <c r="Y504" i="13" a="1"/>
  <c r="Y504" i="13" s="1"/>
  <c r="X504" i="13" a="1"/>
  <c r="X504" i="13" s="1"/>
  <c r="W504" i="13" a="1"/>
  <c r="W504" i="13" s="1"/>
  <c r="V504" i="13" a="1"/>
  <c r="V504" i="13" s="1"/>
  <c r="U504" i="13" a="1"/>
  <c r="U504" i="13" s="1"/>
  <c r="T504" i="13" a="1"/>
  <c r="T504" i="13" s="1"/>
  <c r="S504" i="13" a="1"/>
  <c r="S504" i="13" s="1"/>
  <c r="R504" i="13" a="1"/>
  <c r="R504" i="13" s="1"/>
  <c r="Q504" i="13" a="1"/>
  <c r="Q504" i="13" s="1"/>
  <c r="P504" i="13" a="1"/>
  <c r="P504" i="13" s="1"/>
  <c r="O504" i="13" a="1"/>
  <c r="O504" i="13" s="1"/>
  <c r="N504" i="13" a="1"/>
  <c r="N504" i="13" s="1"/>
  <c r="M504" i="13" a="1"/>
  <c r="M504" i="13" s="1"/>
  <c r="L504" i="13"/>
  <c r="L504" i="13" a="1"/>
  <c r="K504" i="13" a="1"/>
  <c r="K504" i="13" s="1"/>
  <c r="BQ503" i="13" a="1"/>
  <c r="BQ503" i="13" s="1"/>
  <c r="BP503" i="13" a="1"/>
  <c r="BP503" i="13" s="1"/>
  <c r="BO503" i="13" a="1"/>
  <c r="BO503" i="13" s="1"/>
  <c r="BN503" i="13" a="1"/>
  <c r="BN503" i="13" s="1"/>
  <c r="BM503" i="13" a="1"/>
  <c r="BM503" i="13" s="1"/>
  <c r="BL503" i="13" a="1"/>
  <c r="BL503" i="13" s="1"/>
  <c r="BK503" i="13" a="1"/>
  <c r="BK503" i="13" s="1"/>
  <c r="BJ503" i="13" a="1"/>
  <c r="BJ503" i="13" s="1"/>
  <c r="BI503" i="13" a="1"/>
  <c r="BI503" i="13" s="1"/>
  <c r="BH503" i="13" a="1"/>
  <c r="BH503" i="13" s="1"/>
  <c r="BG503" i="13" a="1"/>
  <c r="BG503" i="13" s="1"/>
  <c r="BF503" i="13"/>
  <c r="BF503" i="13" a="1"/>
  <c r="BE503" i="13" a="1"/>
  <c r="BE503" i="13" s="1"/>
  <c r="BD503" i="13" a="1"/>
  <c r="BD503" i="13" s="1"/>
  <c r="BC503" i="13" a="1"/>
  <c r="BC503" i="13" s="1"/>
  <c r="BB503" i="13" a="1"/>
  <c r="BB503" i="13" s="1"/>
  <c r="BA503" i="13" a="1"/>
  <c r="BA503" i="13" s="1"/>
  <c r="AZ503" i="13" a="1"/>
  <c r="AZ503" i="13" s="1"/>
  <c r="AY503" i="13" a="1"/>
  <c r="AY503" i="13" s="1"/>
  <c r="AX503" i="13" a="1"/>
  <c r="AX503" i="13" s="1"/>
  <c r="AW503" i="13" a="1"/>
  <c r="AW503" i="13" s="1"/>
  <c r="AV503" i="13" a="1"/>
  <c r="AV503" i="13" s="1"/>
  <c r="AU503" i="13" a="1"/>
  <c r="AU503" i="13" s="1"/>
  <c r="AT503" i="13" a="1"/>
  <c r="AT503" i="13" s="1"/>
  <c r="AS503" i="13" a="1"/>
  <c r="AS503" i="13" s="1"/>
  <c r="AR503" i="13" a="1"/>
  <c r="AR503" i="13" s="1"/>
  <c r="AQ503" i="13" a="1"/>
  <c r="AQ503" i="13" s="1"/>
  <c r="AP503" i="13"/>
  <c r="AP503" i="13" a="1"/>
  <c r="AO503" i="13" a="1"/>
  <c r="AO503" i="13" s="1"/>
  <c r="AN503" i="13" a="1"/>
  <c r="AN503" i="13" s="1"/>
  <c r="AM503" i="13" a="1"/>
  <c r="AM503" i="13" s="1"/>
  <c r="AL503" i="13"/>
  <c r="AL503" i="13" a="1"/>
  <c r="AK503" i="13" a="1"/>
  <c r="AK503" i="13" s="1"/>
  <c r="AJ503" i="13" a="1"/>
  <c r="AJ503" i="13" s="1"/>
  <c r="AI503" i="13" a="1"/>
  <c r="AI503" i="13" s="1"/>
  <c r="AH503" i="13" a="1"/>
  <c r="AH503" i="13" s="1"/>
  <c r="AG503" i="13" a="1"/>
  <c r="AG503" i="13" s="1"/>
  <c r="AF503" i="13" a="1"/>
  <c r="AF503" i="13" s="1"/>
  <c r="AE503" i="13" a="1"/>
  <c r="AE503" i="13" s="1"/>
  <c r="AD503" i="13" a="1"/>
  <c r="AD503" i="13" s="1"/>
  <c r="AC503" i="13" a="1"/>
  <c r="AC503" i="13" s="1"/>
  <c r="AB503" i="13" a="1"/>
  <c r="AB503" i="13" s="1"/>
  <c r="AA503" i="13" a="1"/>
  <c r="AA503" i="13" s="1"/>
  <c r="Z503" i="13"/>
  <c r="Z503" i="13" a="1"/>
  <c r="Y503" i="13" a="1"/>
  <c r="Y503" i="13" s="1"/>
  <c r="X503" i="13" a="1"/>
  <c r="X503" i="13" s="1"/>
  <c r="W503" i="13" a="1"/>
  <c r="W503" i="13" s="1"/>
  <c r="V503" i="13" a="1"/>
  <c r="V503" i="13" s="1"/>
  <c r="U503" i="13" a="1"/>
  <c r="U503" i="13" s="1"/>
  <c r="T503" i="13" a="1"/>
  <c r="T503" i="13" s="1"/>
  <c r="S503" i="13" a="1"/>
  <c r="S503" i="13" s="1"/>
  <c r="R503" i="13" a="1"/>
  <c r="R503" i="13" s="1"/>
  <c r="Q503" i="13" a="1"/>
  <c r="Q503" i="13" s="1"/>
  <c r="P503" i="13" a="1"/>
  <c r="P503" i="13" s="1"/>
  <c r="O503" i="13" a="1"/>
  <c r="O503" i="13" s="1"/>
  <c r="N503" i="13" a="1"/>
  <c r="N503" i="13" s="1"/>
  <c r="M503" i="13" a="1"/>
  <c r="M503" i="13" s="1"/>
  <c r="L503" i="13" a="1"/>
  <c r="L503" i="13" s="1"/>
  <c r="K503" i="13" a="1"/>
  <c r="K503" i="13" s="1"/>
  <c r="BQ502" i="13" a="1"/>
  <c r="BQ502" i="13" s="1"/>
  <c r="BP502" i="13"/>
  <c r="BP502" i="13" a="1"/>
  <c r="BO502" i="13" a="1"/>
  <c r="BO502" i="13" s="1"/>
  <c r="BN502" i="13" a="1"/>
  <c r="BN502" i="13" s="1"/>
  <c r="BM502" i="13" a="1"/>
  <c r="BM502" i="13" s="1"/>
  <c r="BL502" i="13" a="1"/>
  <c r="BL502" i="13" s="1"/>
  <c r="BK502" i="13"/>
  <c r="BK502" i="13" a="1"/>
  <c r="BJ502" i="13" a="1"/>
  <c r="BJ502" i="13" s="1"/>
  <c r="BI502" i="13" a="1"/>
  <c r="BI502" i="13" s="1"/>
  <c r="BH502" i="13" a="1"/>
  <c r="BH502" i="13" s="1"/>
  <c r="BG502" i="13" a="1"/>
  <c r="BG502" i="13" s="1"/>
  <c r="BF502" i="13" a="1"/>
  <c r="BF502" i="13" s="1"/>
  <c r="BE502" i="13" a="1"/>
  <c r="BE502" i="13" s="1"/>
  <c r="BD502" i="13"/>
  <c r="BD502" i="13" a="1"/>
  <c r="BC502" i="13"/>
  <c r="BC502" i="13" a="1"/>
  <c r="BB502" i="13" a="1"/>
  <c r="BB502" i="13" s="1"/>
  <c r="BA502" i="13"/>
  <c r="BA502" i="13" a="1"/>
  <c r="AZ502" i="13" a="1"/>
  <c r="AZ502" i="13" s="1"/>
  <c r="AY502" i="13" a="1"/>
  <c r="AY502" i="13" s="1"/>
  <c r="AX502" i="13" a="1"/>
  <c r="AX502" i="13" s="1"/>
  <c r="AW502" i="13"/>
  <c r="AW502" i="13" a="1"/>
  <c r="AV502" i="13"/>
  <c r="AV502" i="13" a="1"/>
  <c r="AU502" i="13" a="1"/>
  <c r="AU502" i="13" s="1"/>
  <c r="AT502" i="13" a="1"/>
  <c r="AT502" i="13" s="1"/>
  <c r="AS502" i="13" a="1"/>
  <c r="AS502" i="13" s="1"/>
  <c r="AR502" i="13"/>
  <c r="AR502" i="13" a="1"/>
  <c r="AQ502" i="13" a="1"/>
  <c r="AQ502" i="13" s="1"/>
  <c r="AP502" i="13" a="1"/>
  <c r="AP502" i="13" s="1"/>
  <c r="AO502" i="13" a="1"/>
  <c r="AO502" i="13" s="1"/>
  <c r="AN502" i="13"/>
  <c r="AN502" i="13" a="1"/>
  <c r="AM502" i="13"/>
  <c r="AM502" i="13" a="1"/>
  <c r="AL502" i="13" a="1"/>
  <c r="AL502" i="13" s="1"/>
  <c r="AK502" i="13" a="1"/>
  <c r="AK502" i="13" s="1"/>
  <c r="AJ502" i="13" a="1"/>
  <c r="AJ502" i="13" s="1"/>
  <c r="AI502" i="13" a="1"/>
  <c r="AI502" i="13" s="1"/>
  <c r="AH502" i="13" a="1"/>
  <c r="AH502" i="13" s="1"/>
  <c r="AG502" i="13"/>
  <c r="AG502" i="13" a="1"/>
  <c r="AF502" i="13"/>
  <c r="AF502" i="13" a="1"/>
  <c r="AE502" i="13" a="1"/>
  <c r="AE502" i="13" s="1"/>
  <c r="AD502" i="13" a="1"/>
  <c r="AD502" i="13" s="1"/>
  <c r="AC502" i="13" a="1"/>
  <c r="AC502" i="13" s="1"/>
  <c r="AB502" i="13" a="1"/>
  <c r="AB502" i="13" s="1"/>
  <c r="AA502" i="13" a="1"/>
  <c r="AA502" i="13" s="1"/>
  <c r="Z502" i="13" a="1"/>
  <c r="Z502" i="13" s="1"/>
  <c r="Y502" i="13" a="1"/>
  <c r="Y502" i="13" s="1"/>
  <c r="X502" i="13" a="1"/>
  <c r="X502" i="13" s="1"/>
  <c r="W502" i="13"/>
  <c r="W502" i="13" a="1"/>
  <c r="V502" i="13" a="1"/>
  <c r="V502" i="13" s="1"/>
  <c r="U502" i="13" a="1"/>
  <c r="U502" i="13" s="1"/>
  <c r="T502" i="13" a="1"/>
  <c r="T502" i="13" s="1"/>
  <c r="S502" i="13" a="1"/>
  <c r="S502" i="13" s="1"/>
  <c r="R502" i="13" a="1"/>
  <c r="R502" i="13" s="1"/>
  <c r="Q502" i="13"/>
  <c r="Q502" i="13" a="1"/>
  <c r="P502" i="13" a="1"/>
  <c r="P502" i="13" s="1"/>
  <c r="O502" i="13" a="1"/>
  <c r="O502" i="13" s="1"/>
  <c r="N502" i="13" a="1"/>
  <c r="N502" i="13" s="1"/>
  <c r="M502" i="13" a="1"/>
  <c r="M502" i="13" s="1"/>
  <c r="L502" i="13" a="1"/>
  <c r="L502" i="13" s="1"/>
  <c r="K502" i="13" a="1"/>
  <c r="K502" i="13" s="1"/>
  <c r="BQ501" i="13" a="1"/>
  <c r="BQ501" i="13" s="1"/>
  <c r="BP501" i="13" a="1"/>
  <c r="BP501" i="13" s="1"/>
  <c r="BO501" i="13" a="1"/>
  <c r="BO501" i="13" s="1"/>
  <c r="BN501" i="13" a="1"/>
  <c r="BN501" i="13" s="1"/>
  <c r="BM501" i="13" a="1"/>
  <c r="BM501" i="13" s="1"/>
  <c r="BL501" i="13" a="1"/>
  <c r="BL501" i="13" s="1"/>
  <c r="BK501" i="13" a="1"/>
  <c r="BK501" i="13" s="1"/>
  <c r="BJ501" i="13" a="1"/>
  <c r="BJ501" i="13" s="1"/>
  <c r="BI501" i="13"/>
  <c r="BI501" i="13" a="1"/>
  <c r="BH501" i="13" a="1"/>
  <c r="BH501" i="13" s="1"/>
  <c r="BG501" i="13" a="1"/>
  <c r="BG501" i="13" s="1"/>
  <c r="BF501" i="13" a="1"/>
  <c r="BF501" i="13" s="1"/>
  <c r="BE501" i="13" a="1"/>
  <c r="BE501" i="13" s="1"/>
  <c r="BD501" i="13" a="1"/>
  <c r="BD501" i="13" s="1"/>
  <c r="BC501" i="13" a="1"/>
  <c r="BC501" i="13" s="1"/>
  <c r="BB501" i="13"/>
  <c r="BB501" i="13" a="1"/>
  <c r="BA501" i="13" a="1"/>
  <c r="BA501" i="13" s="1"/>
  <c r="AZ501" i="13" a="1"/>
  <c r="AZ501" i="13" s="1"/>
  <c r="AY501" i="13"/>
  <c r="AY501" i="13" a="1"/>
  <c r="AX501" i="13" a="1"/>
  <c r="AX501" i="13" s="1"/>
  <c r="AW501" i="13" a="1"/>
  <c r="AW501" i="13" s="1"/>
  <c r="AV501" i="13" a="1"/>
  <c r="AV501" i="13" s="1"/>
  <c r="AU501" i="13" a="1"/>
  <c r="AU501" i="13" s="1"/>
  <c r="AT501" i="13" a="1"/>
  <c r="AT501" i="13" s="1"/>
  <c r="AS501" i="13"/>
  <c r="AS501" i="13" a="1"/>
  <c r="AR501" i="13" a="1"/>
  <c r="AR501" i="13" s="1"/>
  <c r="AQ501" i="13" a="1"/>
  <c r="AQ501" i="13" s="1"/>
  <c r="AP501" i="13" a="1"/>
  <c r="AP501" i="13" s="1"/>
  <c r="AO501" i="13" a="1"/>
  <c r="AO501" i="13" s="1"/>
  <c r="AN501" i="13" a="1"/>
  <c r="AN501" i="13" s="1"/>
  <c r="AM501" i="13"/>
  <c r="AM501" i="13" a="1"/>
  <c r="AL501" i="13"/>
  <c r="AL501" i="13" a="1"/>
  <c r="AK501" i="13" a="1"/>
  <c r="AK501" i="13" s="1"/>
  <c r="AJ501" i="13" a="1"/>
  <c r="AJ501" i="13" s="1"/>
  <c r="AI501" i="13" a="1"/>
  <c r="AI501" i="13" s="1"/>
  <c r="AH501" i="13" a="1"/>
  <c r="AH501" i="13" s="1"/>
  <c r="AG501" i="13"/>
  <c r="AG501" i="13" a="1"/>
  <c r="AF501" i="13" a="1"/>
  <c r="AF501" i="13" s="1"/>
  <c r="AE501" i="13"/>
  <c r="AE501" i="13" a="1"/>
  <c r="AD501" i="13" a="1"/>
  <c r="AD501" i="13" s="1"/>
  <c r="AC501" i="13" a="1"/>
  <c r="AC501" i="13" s="1"/>
  <c r="AB501" i="13" a="1"/>
  <c r="AB501" i="13" s="1"/>
  <c r="AA501" i="13" a="1"/>
  <c r="AA501" i="13" s="1"/>
  <c r="Z501" i="13" a="1"/>
  <c r="Z501" i="13" s="1"/>
  <c r="Y501" i="13" a="1"/>
  <c r="Y501" i="13" s="1"/>
  <c r="X501" i="13" a="1"/>
  <c r="X501" i="13" s="1"/>
  <c r="W501" i="13" a="1"/>
  <c r="W501" i="13" s="1"/>
  <c r="V501" i="13" a="1"/>
  <c r="V501" i="13" s="1"/>
  <c r="U501" i="13" a="1"/>
  <c r="U501" i="13" s="1"/>
  <c r="T501" i="13" a="1"/>
  <c r="T501" i="13" s="1"/>
  <c r="S501" i="13" a="1"/>
  <c r="S501" i="13" s="1"/>
  <c r="R501" i="13" a="1"/>
  <c r="R501" i="13" s="1"/>
  <c r="Q501" i="13" a="1"/>
  <c r="Q501" i="13" s="1"/>
  <c r="P501" i="13" a="1"/>
  <c r="P501" i="13" s="1"/>
  <c r="O501" i="13" a="1"/>
  <c r="O501" i="13" s="1"/>
  <c r="N501" i="13" a="1"/>
  <c r="N501" i="13" s="1"/>
  <c r="M501" i="13" a="1"/>
  <c r="M501" i="13" s="1"/>
  <c r="L501" i="13" a="1"/>
  <c r="L501" i="13" s="1"/>
  <c r="K501" i="13" a="1"/>
  <c r="K501" i="13" s="1"/>
  <c r="BQ500" i="13"/>
  <c r="BQ500" i="13" a="1"/>
  <c r="BP500" i="13"/>
  <c r="BP500" i="13" a="1"/>
  <c r="BO500" i="13" a="1"/>
  <c r="BO500" i="13" s="1"/>
  <c r="BN500" i="13" a="1"/>
  <c r="BN500" i="13" s="1"/>
  <c r="BM500" i="13" a="1"/>
  <c r="BM500" i="13" s="1"/>
  <c r="BL500" i="13" a="1"/>
  <c r="BL500" i="13" s="1"/>
  <c r="BK500" i="13"/>
  <c r="BK500" i="13" a="1"/>
  <c r="BJ500" i="13" a="1"/>
  <c r="BJ500" i="13" s="1"/>
  <c r="BI500" i="13"/>
  <c r="BI500" i="13" a="1"/>
  <c r="BH500" i="13" a="1"/>
  <c r="BH500" i="13" s="1"/>
  <c r="BG500" i="13" a="1"/>
  <c r="BG500" i="13" s="1"/>
  <c r="BF500" i="13" a="1"/>
  <c r="BF500" i="13" s="1"/>
  <c r="BE500" i="13" a="1"/>
  <c r="BE500" i="13" s="1"/>
  <c r="BD500" i="13" a="1"/>
  <c r="BD500" i="13" s="1"/>
  <c r="BC500" i="13" a="1"/>
  <c r="BC500" i="13" s="1"/>
  <c r="BB500" i="13" a="1"/>
  <c r="BB500" i="13" s="1"/>
  <c r="BA500" i="13" a="1"/>
  <c r="BA500" i="13" s="1"/>
  <c r="AZ500" i="13" a="1"/>
  <c r="AZ500" i="13" s="1"/>
  <c r="AY500" i="13" a="1"/>
  <c r="AY500" i="13" s="1"/>
  <c r="AX500" i="13" a="1"/>
  <c r="AX500" i="13" s="1"/>
  <c r="AW500" i="13" a="1"/>
  <c r="AW500" i="13" s="1"/>
  <c r="AV500" i="13" a="1"/>
  <c r="AV500" i="13" s="1"/>
  <c r="AU500" i="13" a="1"/>
  <c r="AU500" i="13" s="1"/>
  <c r="AT500" i="13" a="1"/>
  <c r="AT500" i="13" s="1"/>
  <c r="AS500" i="13" a="1"/>
  <c r="AS500" i="13" s="1"/>
  <c r="AR500" i="13" a="1"/>
  <c r="AR500" i="13" s="1"/>
  <c r="AQ500" i="13" a="1"/>
  <c r="AQ500" i="13" s="1"/>
  <c r="AP500" i="13" a="1"/>
  <c r="AP500" i="13" s="1"/>
  <c r="AO500" i="13" a="1"/>
  <c r="AO500" i="13" s="1"/>
  <c r="AN500" i="13"/>
  <c r="AN500" i="13" a="1"/>
  <c r="AM500" i="13" a="1"/>
  <c r="AM500" i="13" s="1"/>
  <c r="AL500" i="13" a="1"/>
  <c r="AL500" i="13" s="1"/>
  <c r="AK500" i="13" a="1"/>
  <c r="AK500" i="13" s="1"/>
  <c r="AJ500" i="13"/>
  <c r="AJ500" i="13" a="1"/>
  <c r="AI500" i="13" a="1"/>
  <c r="AI500" i="13" s="1"/>
  <c r="AH500" i="13" a="1"/>
  <c r="AH500" i="13" s="1"/>
  <c r="AG500" i="13" a="1"/>
  <c r="AG500" i="13" s="1"/>
  <c r="AF500" i="13" a="1"/>
  <c r="AF500" i="13" s="1"/>
  <c r="AE500" i="13" a="1"/>
  <c r="AE500" i="13" s="1"/>
  <c r="AD500" i="13" a="1"/>
  <c r="AD500" i="13" s="1"/>
  <c r="AC500" i="13" a="1"/>
  <c r="AC500" i="13" s="1"/>
  <c r="AB500" i="13" a="1"/>
  <c r="AB500" i="13" s="1"/>
  <c r="AA500" i="13"/>
  <c r="AA500" i="13" a="1"/>
  <c r="Z500" i="13" a="1"/>
  <c r="Z500" i="13" s="1"/>
  <c r="Y500" i="13" a="1"/>
  <c r="Y500" i="13" s="1"/>
  <c r="X500" i="13" a="1"/>
  <c r="X500" i="13" s="1"/>
  <c r="W500" i="13" a="1"/>
  <c r="W500" i="13" s="1"/>
  <c r="V500" i="13" a="1"/>
  <c r="V500" i="13" s="1"/>
  <c r="U500" i="13" a="1"/>
  <c r="U500" i="13" s="1"/>
  <c r="T500" i="13"/>
  <c r="T500" i="13" a="1"/>
  <c r="S500" i="13" a="1"/>
  <c r="S500" i="13" s="1"/>
  <c r="R500" i="13" a="1"/>
  <c r="R500" i="13" s="1"/>
  <c r="Q500" i="13"/>
  <c r="Q500" i="13" a="1"/>
  <c r="P500" i="13" a="1"/>
  <c r="P500" i="13" s="1"/>
  <c r="O500" i="13" a="1"/>
  <c r="O500" i="13" s="1"/>
  <c r="N500" i="13" a="1"/>
  <c r="N500" i="13" s="1"/>
  <c r="M500" i="13" a="1"/>
  <c r="M500" i="13" s="1"/>
  <c r="L500" i="13" a="1"/>
  <c r="L500" i="13" s="1"/>
  <c r="K500" i="13"/>
  <c r="K500" i="13" a="1"/>
  <c r="BQ499" i="13" a="1"/>
  <c r="BQ499" i="13" s="1"/>
  <c r="BP499" i="13" a="1"/>
  <c r="BP499" i="13" s="1"/>
  <c r="BO499" i="13" a="1"/>
  <c r="BO499" i="13" s="1"/>
  <c r="BN499" i="13" a="1"/>
  <c r="BN499" i="13" s="1"/>
  <c r="BM499" i="13" a="1"/>
  <c r="BM499" i="13" s="1"/>
  <c r="BL499" i="13" a="1"/>
  <c r="BL499" i="13" s="1"/>
  <c r="BK499" i="13" a="1"/>
  <c r="BK499" i="13" s="1"/>
  <c r="BJ499" i="13"/>
  <c r="BJ499" i="13" a="1"/>
  <c r="BI499" i="13" a="1"/>
  <c r="BI499" i="13" s="1"/>
  <c r="BH499" i="13" a="1"/>
  <c r="BH499" i="13" s="1"/>
  <c r="BG499" i="13" a="1"/>
  <c r="BG499" i="13" s="1"/>
  <c r="BF499" i="13" a="1"/>
  <c r="BF499" i="13" s="1"/>
  <c r="BE499" i="13"/>
  <c r="BE499" i="13" a="1"/>
  <c r="BD499" i="13" a="1"/>
  <c r="BD499" i="13" s="1"/>
  <c r="BC499" i="13" a="1"/>
  <c r="BC499" i="13" s="1"/>
  <c r="BB499" i="13" a="1"/>
  <c r="BB499" i="13" s="1"/>
  <c r="BA499" i="13" a="1"/>
  <c r="BA499" i="13" s="1"/>
  <c r="AZ499" i="13" a="1"/>
  <c r="AZ499" i="13" s="1"/>
  <c r="AY499" i="13" a="1"/>
  <c r="AY499" i="13" s="1"/>
  <c r="AX499" i="13"/>
  <c r="AX499" i="13" a="1"/>
  <c r="AW499" i="13" a="1"/>
  <c r="AW499" i="13" s="1"/>
  <c r="AV499" i="13" a="1"/>
  <c r="AV499" i="13" s="1"/>
  <c r="AU499" i="13" a="1"/>
  <c r="AU499" i="13" s="1"/>
  <c r="AT499" i="13" a="1"/>
  <c r="AT499" i="13" s="1"/>
  <c r="AS499" i="13" a="1"/>
  <c r="AS499" i="13" s="1"/>
  <c r="AR499" i="13" a="1"/>
  <c r="AR499" i="13" s="1"/>
  <c r="AQ499" i="13" a="1"/>
  <c r="AQ499" i="13" s="1"/>
  <c r="AP499" i="13" a="1"/>
  <c r="AP499" i="13" s="1"/>
  <c r="AO499" i="13" a="1"/>
  <c r="AO499" i="13" s="1"/>
  <c r="AN499" i="13" a="1"/>
  <c r="AN499" i="13" s="1"/>
  <c r="AM499" i="13"/>
  <c r="AM499" i="13" a="1"/>
  <c r="AL499" i="13" a="1"/>
  <c r="AL499" i="13" s="1"/>
  <c r="AK499" i="13" a="1"/>
  <c r="AK499" i="13" s="1"/>
  <c r="AJ499" i="13" a="1"/>
  <c r="AJ499" i="13" s="1"/>
  <c r="AI499" i="13" a="1"/>
  <c r="AI499" i="13" s="1"/>
  <c r="AH499" i="13" a="1"/>
  <c r="AH499" i="13" s="1"/>
  <c r="AG499" i="13" a="1"/>
  <c r="AG499" i="13" s="1"/>
  <c r="AF499" i="13" a="1"/>
  <c r="AF499" i="13" s="1"/>
  <c r="AE499" i="13" a="1"/>
  <c r="AE499" i="13" s="1"/>
  <c r="AD499" i="13"/>
  <c r="AD499" i="13" a="1"/>
  <c r="AC499" i="13"/>
  <c r="AC499" i="13" a="1"/>
  <c r="AB499" i="13" a="1"/>
  <c r="AB499" i="13" s="1"/>
  <c r="AA499" i="13"/>
  <c r="AA499" i="13" a="1"/>
  <c r="Z499" i="13" a="1"/>
  <c r="Z499" i="13" s="1"/>
  <c r="Y499" i="13"/>
  <c r="Y499" i="13" a="1"/>
  <c r="X499" i="13" a="1"/>
  <c r="X499" i="13" s="1"/>
  <c r="W499" i="13" a="1"/>
  <c r="W499" i="13" s="1"/>
  <c r="V499" i="13" a="1"/>
  <c r="V499" i="13" s="1"/>
  <c r="U499" i="13"/>
  <c r="U499" i="13" a="1"/>
  <c r="T499" i="13" a="1"/>
  <c r="T499" i="13" s="1"/>
  <c r="S499" i="13" a="1"/>
  <c r="S499" i="13" s="1"/>
  <c r="R499" i="13" a="1"/>
  <c r="R499" i="13" s="1"/>
  <c r="Q499" i="13" a="1"/>
  <c r="Q499" i="13" s="1"/>
  <c r="P499" i="13" a="1"/>
  <c r="P499" i="13" s="1"/>
  <c r="O499" i="13"/>
  <c r="O499" i="13" a="1"/>
  <c r="N499" i="13" a="1"/>
  <c r="N499" i="13" s="1"/>
  <c r="M499" i="13" a="1"/>
  <c r="M499" i="13" s="1"/>
  <c r="L499" i="13" a="1"/>
  <c r="L499" i="13" s="1"/>
  <c r="K499" i="13"/>
  <c r="K499" i="13" a="1"/>
  <c r="BQ498" i="13"/>
  <c r="BQ498" i="13" a="1"/>
  <c r="BP498" i="13" a="1"/>
  <c r="BP498" i="13" s="1"/>
  <c r="BO498" i="13" a="1"/>
  <c r="BO498" i="13" s="1"/>
  <c r="BN498" i="13" a="1"/>
  <c r="BN498" i="13" s="1"/>
  <c r="BM498" i="13" a="1"/>
  <c r="BM498" i="13" s="1"/>
  <c r="BL498" i="13" a="1"/>
  <c r="BL498" i="13" s="1"/>
  <c r="BK498" i="13" a="1"/>
  <c r="BK498" i="13" s="1"/>
  <c r="BJ498" i="13" a="1"/>
  <c r="BJ498" i="13" s="1"/>
  <c r="BI498" i="13" a="1"/>
  <c r="BI498" i="13" s="1"/>
  <c r="BH498" i="13"/>
  <c r="BH498" i="13" a="1"/>
  <c r="BG498" i="13"/>
  <c r="BG498" i="13" a="1"/>
  <c r="BF498" i="13" a="1"/>
  <c r="BF498" i="13" s="1"/>
  <c r="BE498" i="13"/>
  <c r="BE498" i="13" a="1"/>
  <c r="BD498" i="13" a="1"/>
  <c r="BD498" i="13" s="1"/>
  <c r="BC498" i="13"/>
  <c r="BC498" i="13" a="1"/>
  <c r="BB498" i="13" a="1"/>
  <c r="BB498" i="13" s="1"/>
  <c r="BA498" i="13" a="1"/>
  <c r="BA498" i="13" s="1"/>
  <c r="AZ498" i="13" a="1"/>
  <c r="AZ498" i="13" s="1"/>
  <c r="AY498" i="13"/>
  <c r="AY498" i="13" a="1"/>
  <c r="AX498" i="13" a="1"/>
  <c r="AX498" i="13" s="1"/>
  <c r="AW498" i="13" a="1"/>
  <c r="AW498" i="13" s="1"/>
  <c r="AV498" i="13" a="1"/>
  <c r="AV498" i="13" s="1"/>
  <c r="AU498" i="13" a="1"/>
  <c r="AU498" i="13" s="1"/>
  <c r="AT498" i="13" a="1"/>
  <c r="AT498" i="13" s="1"/>
  <c r="AS498" i="13"/>
  <c r="AS498" i="13" a="1"/>
  <c r="AR498" i="13" a="1"/>
  <c r="AR498" i="13" s="1"/>
  <c r="AQ498" i="13" a="1"/>
  <c r="AQ498" i="13" s="1"/>
  <c r="AP498" i="13" a="1"/>
  <c r="AP498" i="13" s="1"/>
  <c r="AO498" i="13"/>
  <c r="AO498" i="13" a="1"/>
  <c r="AN498" i="13" a="1"/>
  <c r="AN498" i="13" s="1"/>
  <c r="AM498" i="13"/>
  <c r="AM498" i="13" a="1"/>
  <c r="AL498" i="13" a="1"/>
  <c r="AL498" i="13" s="1"/>
  <c r="AK498" i="13"/>
  <c r="AK498" i="13" a="1"/>
  <c r="AJ498" i="13"/>
  <c r="AJ498" i="13" a="1"/>
  <c r="AI498" i="13" a="1"/>
  <c r="AI498" i="13" s="1"/>
  <c r="AH498" i="13" a="1"/>
  <c r="AH498" i="13" s="1"/>
  <c r="AG498" i="13" a="1"/>
  <c r="AG498" i="13" s="1"/>
  <c r="AF498" i="13" a="1"/>
  <c r="AF498" i="13" s="1"/>
  <c r="AE498" i="13" a="1"/>
  <c r="AE498" i="13" s="1"/>
  <c r="AD498" i="13" a="1"/>
  <c r="AD498" i="13" s="1"/>
  <c r="AC498" i="13" a="1"/>
  <c r="AC498" i="13" s="1"/>
  <c r="AB498" i="13"/>
  <c r="AB498" i="13" a="1"/>
  <c r="AA498" i="13" a="1"/>
  <c r="AA498" i="13" s="1"/>
  <c r="Z498" i="13" a="1"/>
  <c r="Z498" i="13" s="1"/>
  <c r="Y498" i="13" a="1"/>
  <c r="Y498" i="13" s="1"/>
  <c r="X498" i="13" a="1"/>
  <c r="X498" i="13" s="1"/>
  <c r="W498" i="13"/>
  <c r="W498" i="13" a="1"/>
  <c r="V498" i="13" a="1"/>
  <c r="V498" i="13" s="1"/>
  <c r="U498" i="13" a="1"/>
  <c r="U498" i="13" s="1"/>
  <c r="T498" i="13" a="1"/>
  <c r="T498" i="13" s="1"/>
  <c r="S498" i="13" a="1"/>
  <c r="S498" i="13" s="1"/>
  <c r="R498" i="13" a="1"/>
  <c r="R498" i="13" s="1"/>
  <c r="Q498" i="13" a="1"/>
  <c r="Q498" i="13" s="1"/>
  <c r="P498" i="13"/>
  <c r="P498" i="13" a="1"/>
  <c r="O498" i="13" a="1"/>
  <c r="O498" i="13" s="1"/>
  <c r="N498" i="13" a="1"/>
  <c r="N498" i="13" s="1"/>
  <c r="M498" i="13" a="1"/>
  <c r="M498" i="13" s="1"/>
  <c r="L498" i="13" a="1"/>
  <c r="L498" i="13" s="1"/>
  <c r="K498" i="13" a="1"/>
  <c r="K498" i="13" s="1"/>
  <c r="BQ497" i="13"/>
  <c r="BQ497" i="13" a="1"/>
  <c r="BP497" i="13" a="1"/>
  <c r="BP497" i="13" s="1"/>
  <c r="BO497" i="13"/>
  <c r="BO497" i="13" a="1"/>
  <c r="BN497" i="13"/>
  <c r="BN497" i="13" a="1"/>
  <c r="BM497" i="13" a="1"/>
  <c r="BM497" i="13" s="1"/>
  <c r="BL497" i="13" a="1"/>
  <c r="BL497" i="13" s="1"/>
  <c r="BK497" i="13" a="1"/>
  <c r="BK497" i="13" s="1"/>
  <c r="BJ497" i="13" a="1"/>
  <c r="BJ497" i="13" s="1"/>
  <c r="BI497" i="13" a="1"/>
  <c r="BI497" i="13" s="1"/>
  <c r="BH497" i="13" a="1"/>
  <c r="BH497" i="13" s="1"/>
  <c r="BG497" i="13" a="1"/>
  <c r="BG497" i="13" s="1"/>
  <c r="BF497" i="13"/>
  <c r="BF497" i="13" a="1"/>
  <c r="BE497" i="13" a="1"/>
  <c r="BE497" i="13" s="1"/>
  <c r="BD497" i="13" a="1"/>
  <c r="BD497" i="13" s="1"/>
  <c r="BC497" i="13"/>
  <c r="BC497" i="13" a="1"/>
  <c r="BB497" i="13" a="1"/>
  <c r="BB497" i="13" s="1"/>
  <c r="BA497" i="13"/>
  <c r="BA497" i="13" a="1"/>
  <c r="AZ497" i="13" a="1"/>
  <c r="AZ497" i="13" s="1"/>
  <c r="AY497" i="13" a="1"/>
  <c r="AY497" i="13" s="1"/>
  <c r="AX497" i="13" a="1"/>
  <c r="AX497" i="13" s="1"/>
  <c r="AW497" i="13"/>
  <c r="AW497" i="13" a="1"/>
  <c r="AV497" i="13" a="1"/>
  <c r="AV497" i="13" s="1"/>
  <c r="AU497" i="13"/>
  <c r="AU497" i="13" a="1"/>
  <c r="AT497" i="13" a="1"/>
  <c r="AT497" i="13" s="1"/>
  <c r="AS497" i="13" a="1"/>
  <c r="AS497" i="13" s="1"/>
  <c r="AR497" i="13" a="1"/>
  <c r="AR497" i="13" s="1"/>
  <c r="AQ497" i="13" a="1"/>
  <c r="AQ497" i="13" s="1"/>
  <c r="AP497" i="13" a="1"/>
  <c r="AP497" i="13" s="1"/>
  <c r="AO497" i="13" a="1"/>
  <c r="AO497" i="13" s="1"/>
  <c r="AN497" i="13" a="1"/>
  <c r="AN497" i="13" s="1"/>
  <c r="AM497" i="13"/>
  <c r="AM497" i="13" a="1"/>
  <c r="AL497" i="13"/>
  <c r="AL497" i="13" a="1"/>
  <c r="AK497" i="13"/>
  <c r="AK497" i="13" a="1"/>
  <c r="AJ497" i="13" a="1"/>
  <c r="AJ497" i="13" s="1"/>
  <c r="AI497" i="13" a="1"/>
  <c r="AI497" i="13" s="1"/>
  <c r="AH497" i="13" a="1"/>
  <c r="AH497" i="13" s="1"/>
  <c r="AG497" i="13" a="1"/>
  <c r="AG497" i="13" s="1"/>
  <c r="AF497" i="13" a="1"/>
  <c r="AF497" i="13" s="1"/>
  <c r="AE497" i="13" a="1"/>
  <c r="AE497" i="13" s="1"/>
  <c r="AD497" i="13"/>
  <c r="AD497" i="13" a="1"/>
  <c r="AC497" i="13"/>
  <c r="AC497" i="13" a="1"/>
  <c r="AB497" i="13" a="1"/>
  <c r="AB497" i="13" s="1"/>
  <c r="AA497" i="13" a="1"/>
  <c r="AA497" i="13" s="1"/>
  <c r="Z497" i="13"/>
  <c r="Z497" i="13" a="1"/>
  <c r="Y497" i="13" a="1"/>
  <c r="Y497" i="13" s="1"/>
  <c r="X497" i="13" a="1"/>
  <c r="X497" i="13" s="1"/>
  <c r="W497" i="13" a="1"/>
  <c r="W497" i="13" s="1"/>
  <c r="V497" i="13" a="1"/>
  <c r="V497" i="13" s="1"/>
  <c r="U497" i="13"/>
  <c r="U497" i="13" a="1"/>
  <c r="T497" i="13" a="1"/>
  <c r="T497" i="13" s="1"/>
  <c r="S497" i="13" a="1"/>
  <c r="S497" i="13" s="1"/>
  <c r="R497" i="13" a="1"/>
  <c r="R497" i="13" s="1"/>
  <c r="Q497" i="13" a="1"/>
  <c r="Q497" i="13" s="1"/>
  <c r="P497" i="13" a="1"/>
  <c r="P497" i="13" s="1"/>
  <c r="O497" i="13"/>
  <c r="O497" i="13" a="1"/>
  <c r="N497" i="13" a="1"/>
  <c r="N497" i="13" s="1"/>
  <c r="M497" i="13" a="1"/>
  <c r="M497" i="13" s="1"/>
  <c r="L497" i="13" a="1"/>
  <c r="L497" i="13" s="1"/>
  <c r="K497" i="13"/>
  <c r="K497" i="13" a="1"/>
  <c r="BQ496" i="13"/>
  <c r="BQ496" i="13" a="1"/>
  <c r="BP496" i="13" a="1"/>
  <c r="BP496" i="13" s="1"/>
  <c r="BO496" i="13" a="1"/>
  <c r="BO496" i="13" s="1"/>
  <c r="BN496" i="13" a="1"/>
  <c r="BN496" i="13" s="1"/>
  <c r="BM496" i="13"/>
  <c r="BM496" i="13" a="1"/>
  <c r="BL496" i="13"/>
  <c r="BL496" i="13" a="1"/>
  <c r="BK496" i="13" a="1"/>
  <c r="BK496" i="13" s="1"/>
  <c r="BJ496" i="13" a="1"/>
  <c r="BJ496" i="13" s="1"/>
  <c r="BI496" i="13" a="1"/>
  <c r="BI496" i="13" s="1"/>
  <c r="BH496" i="13" a="1"/>
  <c r="BH496" i="13" s="1"/>
  <c r="BG496" i="13" a="1"/>
  <c r="BG496" i="13" s="1"/>
  <c r="BF496" i="13" a="1"/>
  <c r="BF496" i="13" s="1"/>
  <c r="BE496" i="13" a="1"/>
  <c r="BE496" i="13" s="1"/>
  <c r="BD496" i="13" a="1"/>
  <c r="BD496" i="13" s="1"/>
  <c r="BC496" i="13" a="1"/>
  <c r="BC496" i="13" s="1"/>
  <c r="BB496" i="13" a="1"/>
  <c r="BB496" i="13" s="1"/>
  <c r="BA496" i="13"/>
  <c r="BA496" i="13" a="1"/>
  <c r="AZ496" i="13" a="1"/>
  <c r="AZ496" i="13" s="1"/>
  <c r="AY496" i="13" a="1"/>
  <c r="AY496" i="13" s="1"/>
  <c r="AX496" i="13" a="1"/>
  <c r="AX496" i="13" s="1"/>
  <c r="AW496" i="13" a="1"/>
  <c r="AW496" i="13" s="1"/>
  <c r="AV496" i="13" a="1"/>
  <c r="AV496" i="13" s="1"/>
  <c r="AU496" i="13"/>
  <c r="AU496" i="13" a="1"/>
  <c r="AT496" i="13" a="1"/>
  <c r="AT496" i="13" s="1"/>
  <c r="AS496" i="13" a="1"/>
  <c r="AS496" i="13" s="1"/>
  <c r="AR496" i="13" a="1"/>
  <c r="AR496" i="13" s="1"/>
  <c r="AQ496" i="13" a="1"/>
  <c r="AQ496" i="13" s="1"/>
  <c r="AP496" i="13" a="1"/>
  <c r="AP496" i="13" s="1"/>
  <c r="AO496" i="13"/>
  <c r="AO496" i="13" a="1"/>
  <c r="AN496" i="13" a="1"/>
  <c r="AN496" i="13" s="1"/>
  <c r="AM496" i="13" a="1"/>
  <c r="AM496" i="13" s="1"/>
  <c r="AL496" i="13" a="1"/>
  <c r="AL496" i="13" s="1"/>
  <c r="AK496" i="13"/>
  <c r="AK496" i="13" a="1"/>
  <c r="AJ496" i="13"/>
  <c r="AJ496" i="13" a="1"/>
  <c r="AI496" i="13"/>
  <c r="AI496" i="13" a="1"/>
  <c r="AH496" i="13" a="1"/>
  <c r="AH496" i="13" s="1"/>
  <c r="AG496" i="13" a="1"/>
  <c r="AG496" i="13" s="1"/>
  <c r="AF496" i="13" a="1"/>
  <c r="AF496" i="13" s="1"/>
  <c r="AE496" i="13" a="1"/>
  <c r="AE496" i="13" s="1"/>
  <c r="AD496" i="13" a="1"/>
  <c r="AD496" i="13" s="1"/>
  <c r="AC496" i="13" a="1"/>
  <c r="AC496" i="13" s="1"/>
  <c r="AB496" i="13"/>
  <c r="AB496" i="13" a="1"/>
  <c r="AA496" i="13"/>
  <c r="AA496" i="13" a="1"/>
  <c r="Z496" i="13" a="1"/>
  <c r="Z496" i="13" s="1"/>
  <c r="Y496" i="13" a="1"/>
  <c r="Y496" i="13" s="1"/>
  <c r="X496" i="13"/>
  <c r="X496" i="13" a="1"/>
  <c r="W496" i="13"/>
  <c r="W496" i="13" a="1"/>
  <c r="V496" i="13" a="1"/>
  <c r="V496" i="13" s="1"/>
  <c r="U496" i="13" a="1"/>
  <c r="U496" i="13" s="1"/>
  <c r="T496" i="13" a="1"/>
  <c r="T496" i="13" s="1"/>
  <c r="S496" i="13" a="1"/>
  <c r="S496" i="13" s="1"/>
  <c r="R496" i="13" a="1"/>
  <c r="R496" i="13" s="1"/>
  <c r="Q496" i="13" a="1"/>
  <c r="Q496" i="13" s="1"/>
  <c r="P496" i="13" a="1"/>
  <c r="P496" i="13" s="1"/>
  <c r="O496" i="13" a="1"/>
  <c r="O496" i="13" s="1"/>
  <c r="N496" i="13" a="1"/>
  <c r="N496" i="13" s="1"/>
  <c r="M496" i="13" a="1"/>
  <c r="M496" i="13" s="1"/>
  <c r="L496" i="13"/>
  <c r="L496" i="13" a="1"/>
  <c r="K496" i="13" a="1"/>
  <c r="K496" i="13" s="1"/>
  <c r="BQ495" i="13" a="1"/>
  <c r="BQ495" i="13" s="1"/>
  <c r="BP495" i="13" a="1"/>
  <c r="BP495" i="13" s="1"/>
  <c r="BO495" i="13"/>
  <c r="BO495" i="13" a="1"/>
  <c r="BN495" i="13" a="1"/>
  <c r="BN495" i="13" s="1"/>
  <c r="BM495" i="13"/>
  <c r="BM495" i="13" a="1"/>
  <c r="BL495" i="13" a="1"/>
  <c r="BL495" i="13" s="1"/>
  <c r="BK495" i="13" a="1"/>
  <c r="BK495" i="13" s="1"/>
  <c r="BJ495" i="13"/>
  <c r="BJ495" i="13" a="1"/>
  <c r="BI495" i="13" a="1"/>
  <c r="BI495" i="13" s="1"/>
  <c r="BH495" i="13" a="1"/>
  <c r="BH495" i="13" s="1"/>
  <c r="BG495" i="13" a="1"/>
  <c r="BG495" i="13" s="1"/>
  <c r="BF495" i="13"/>
  <c r="BF495" i="13" a="1"/>
  <c r="BE495" i="13" a="1"/>
  <c r="BE495" i="13" s="1"/>
  <c r="BD495" i="13" a="1"/>
  <c r="BD495" i="13" s="1"/>
  <c r="BC495" i="13" a="1"/>
  <c r="BC495" i="13" s="1"/>
  <c r="BB495" i="13" a="1"/>
  <c r="BB495" i="13" s="1"/>
  <c r="BA495" i="13" a="1"/>
  <c r="BA495" i="13" s="1"/>
  <c r="AZ495" i="13" a="1"/>
  <c r="AZ495" i="13" s="1"/>
  <c r="AY495" i="13"/>
  <c r="AY495" i="13" a="1"/>
  <c r="AX495" i="13" a="1"/>
  <c r="AX495" i="13" s="1"/>
  <c r="AW495" i="13" a="1"/>
  <c r="AW495" i="13" s="1"/>
  <c r="AV495" i="13" a="1"/>
  <c r="AV495" i="13" s="1"/>
  <c r="AU495" i="13" a="1"/>
  <c r="AU495" i="13" s="1"/>
  <c r="AT495" i="13" a="1"/>
  <c r="AT495" i="13" s="1"/>
  <c r="AS495" i="13"/>
  <c r="AS495" i="13" a="1"/>
  <c r="AR495" i="13" a="1"/>
  <c r="AR495" i="13" s="1"/>
  <c r="AQ495" i="13" a="1"/>
  <c r="AQ495" i="13" s="1"/>
  <c r="AP495" i="13"/>
  <c r="AP495" i="13" a="1"/>
  <c r="AO495" i="13" a="1"/>
  <c r="AO495" i="13" s="1"/>
  <c r="AN495" i="13" a="1"/>
  <c r="AN495" i="13" s="1"/>
  <c r="AM495" i="13"/>
  <c r="AM495" i="13" a="1"/>
  <c r="AL495" i="13" a="1"/>
  <c r="AL495" i="13" s="1"/>
  <c r="AK495" i="13" a="1"/>
  <c r="AK495" i="13" s="1"/>
  <c r="AJ495" i="13" a="1"/>
  <c r="AJ495" i="13" s="1"/>
  <c r="AI495" i="13" a="1"/>
  <c r="AI495" i="13" s="1"/>
  <c r="AH495" i="13" a="1"/>
  <c r="AH495" i="13" s="1"/>
  <c r="AG495" i="13"/>
  <c r="AG495" i="13" a="1"/>
  <c r="AF495" i="13" a="1"/>
  <c r="AF495" i="13" s="1"/>
  <c r="AE495" i="13" a="1"/>
  <c r="AE495" i="13" s="1"/>
  <c r="AD495" i="13" a="1"/>
  <c r="AD495" i="13" s="1"/>
  <c r="AC495" i="13" a="1"/>
  <c r="AC495" i="13" s="1"/>
  <c r="AB495" i="13" a="1"/>
  <c r="AB495" i="13" s="1"/>
  <c r="AA495" i="13" a="1"/>
  <c r="AA495" i="13" s="1"/>
  <c r="Z495" i="13"/>
  <c r="Z495" i="13" a="1"/>
  <c r="Y495" i="13" a="1"/>
  <c r="Y495" i="13" s="1"/>
  <c r="X495" i="13" a="1"/>
  <c r="X495" i="13" s="1"/>
  <c r="W495" i="13" a="1"/>
  <c r="W495" i="13" s="1"/>
  <c r="V495" i="13" a="1"/>
  <c r="V495" i="13" s="1"/>
  <c r="U495" i="13"/>
  <c r="U495" i="13" a="1"/>
  <c r="T495" i="13" a="1"/>
  <c r="T495" i="13" s="1"/>
  <c r="S495" i="13"/>
  <c r="S495" i="13" a="1"/>
  <c r="R495" i="13" a="1"/>
  <c r="R495" i="13" s="1"/>
  <c r="Q495" i="13" a="1"/>
  <c r="Q495" i="13" s="1"/>
  <c r="P495" i="13" a="1"/>
  <c r="P495" i="13" s="1"/>
  <c r="O495" i="13" a="1"/>
  <c r="O495" i="13" s="1"/>
  <c r="N495" i="13" a="1"/>
  <c r="N495" i="13" s="1"/>
  <c r="M495" i="13"/>
  <c r="M495" i="13" a="1"/>
  <c r="L495" i="13" a="1"/>
  <c r="L495" i="13" s="1"/>
  <c r="K495" i="13" a="1"/>
  <c r="K495" i="13" s="1"/>
  <c r="BQ494" i="13"/>
  <c r="BQ494" i="13" a="1"/>
  <c r="BP494" i="13" a="1"/>
  <c r="BP494" i="13" s="1"/>
  <c r="BO494" i="13" a="1"/>
  <c r="BO494" i="13" s="1"/>
  <c r="BN494" i="13" a="1"/>
  <c r="BN494" i="13" s="1"/>
  <c r="BM494" i="13" a="1"/>
  <c r="BM494" i="13" s="1"/>
  <c r="BL494" i="13" a="1"/>
  <c r="BL494" i="13" s="1"/>
  <c r="BK494" i="13"/>
  <c r="BK494" i="13" a="1"/>
  <c r="BJ494" i="13" a="1"/>
  <c r="BJ494" i="13" s="1"/>
  <c r="BI494" i="13" a="1"/>
  <c r="BI494" i="13" s="1"/>
  <c r="BH494" i="13" a="1"/>
  <c r="BH494" i="13" s="1"/>
  <c r="BG494" i="13" a="1"/>
  <c r="BG494" i="13" s="1"/>
  <c r="BF494" i="13" a="1"/>
  <c r="BF494" i="13" s="1"/>
  <c r="BE494" i="13" a="1"/>
  <c r="BE494" i="13" s="1"/>
  <c r="BD494" i="13"/>
  <c r="BD494" i="13" a="1"/>
  <c r="BC494" i="13" a="1"/>
  <c r="BC494" i="13" s="1"/>
  <c r="BB494" i="13" a="1"/>
  <c r="BB494" i="13" s="1"/>
  <c r="BA494" i="13" a="1"/>
  <c r="BA494" i="13" s="1"/>
  <c r="AZ494" i="13" a="1"/>
  <c r="AZ494" i="13" s="1"/>
  <c r="AY494" i="13"/>
  <c r="AY494" i="13" a="1"/>
  <c r="AX494" i="13" a="1"/>
  <c r="AX494" i="13" s="1"/>
  <c r="AW494" i="13"/>
  <c r="AW494" i="13" a="1"/>
  <c r="AV494" i="13" a="1"/>
  <c r="AV494" i="13" s="1"/>
  <c r="AU494" i="13" a="1"/>
  <c r="AU494" i="13" s="1"/>
  <c r="AT494" i="13" a="1"/>
  <c r="AT494" i="13" s="1"/>
  <c r="AS494" i="13" a="1"/>
  <c r="AS494" i="13" s="1"/>
  <c r="AR494" i="13" a="1"/>
  <c r="AR494" i="13" s="1"/>
  <c r="AQ494" i="13"/>
  <c r="AQ494" i="13" a="1"/>
  <c r="AP494" i="13" a="1"/>
  <c r="AP494" i="13" s="1"/>
  <c r="AO494" i="13" a="1"/>
  <c r="AO494" i="13" s="1"/>
  <c r="AN494" i="13"/>
  <c r="AN494" i="13" a="1"/>
  <c r="AM494" i="13" a="1"/>
  <c r="AM494" i="13" s="1"/>
  <c r="AL494" i="13" a="1"/>
  <c r="AL494" i="13" s="1"/>
  <c r="AK494" i="13"/>
  <c r="AK494" i="13" a="1"/>
  <c r="AJ494" i="13" a="1"/>
  <c r="AJ494" i="13" s="1"/>
  <c r="AI494" i="13" a="1"/>
  <c r="AI494" i="13" s="1"/>
  <c r="AH494" i="13" a="1"/>
  <c r="AH494" i="13" s="1"/>
  <c r="AG494" i="13"/>
  <c r="AG494" i="13" a="1"/>
  <c r="AF494" i="13" a="1"/>
  <c r="AF494" i="13" s="1"/>
  <c r="AE494" i="13"/>
  <c r="AE494" i="13" a="1"/>
  <c r="AD494" i="13" a="1"/>
  <c r="AD494" i="13" s="1"/>
  <c r="AC494" i="13" a="1"/>
  <c r="AC494" i="13" s="1"/>
  <c r="AB494" i="13"/>
  <c r="AB494" i="13" a="1"/>
  <c r="AA494" i="13" a="1"/>
  <c r="AA494" i="13" s="1"/>
  <c r="Z494" i="13" a="1"/>
  <c r="Z494" i="13" s="1"/>
  <c r="Y494" i="13" a="1"/>
  <c r="Y494" i="13" s="1"/>
  <c r="X494" i="13"/>
  <c r="X494" i="13" a="1"/>
  <c r="W494" i="13" a="1"/>
  <c r="W494" i="13" s="1"/>
  <c r="V494" i="13" a="1"/>
  <c r="V494" i="13" s="1"/>
  <c r="U494" i="13" a="1"/>
  <c r="U494" i="13" s="1"/>
  <c r="T494" i="13" a="1"/>
  <c r="T494" i="13" s="1"/>
  <c r="S494" i="13" a="1"/>
  <c r="S494" i="13" s="1"/>
  <c r="R494" i="13" a="1"/>
  <c r="R494" i="13" s="1"/>
  <c r="Q494" i="13"/>
  <c r="Q494" i="13" a="1"/>
  <c r="P494" i="13" a="1"/>
  <c r="P494" i="13" s="1"/>
  <c r="O494" i="13" a="1"/>
  <c r="O494" i="13" s="1"/>
  <c r="N494" i="13" a="1"/>
  <c r="N494" i="13" s="1"/>
  <c r="M494" i="13" a="1"/>
  <c r="M494" i="13" s="1"/>
  <c r="L494" i="13" a="1"/>
  <c r="L494" i="13" s="1"/>
  <c r="K494" i="13"/>
  <c r="K494" i="13" a="1"/>
  <c r="BQ493" i="13" a="1"/>
  <c r="BQ493" i="13" s="1"/>
  <c r="BP493" i="13" a="1"/>
  <c r="BP493" i="13" s="1"/>
  <c r="BO493" i="13"/>
  <c r="BO493" i="13" a="1"/>
  <c r="BN493" i="13" a="1"/>
  <c r="BN493" i="13" s="1"/>
  <c r="BM493" i="13" a="1"/>
  <c r="BM493" i="13" s="1"/>
  <c r="BL493" i="13" a="1"/>
  <c r="BL493" i="13" s="1"/>
  <c r="BK493" i="13"/>
  <c r="BK493" i="13" a="1"/>
  <c r="BJ493" i="13" a="1"/>
  <c r="BJ493" i="13" s="1"/>
  <c r="BI493" i="13"/>
  <c r="BI493" i="13" a="1"/>
  <c r="BH493" i="13" a="1"/>
  <c r="BH493" i="13" s="1"/>
  <c r="BG493" i="13" a="1"/>
  <c r="BG493" i="13" s="1"/>
  <c r="BF493" i="13"/>
  <c r="BF493" i="13" a="1"/>
  <c r="BE493" i="13" a="1"/>
  <c r="BE493" i="13" s="1"/>
  <c r="BD493" i="13" a="1"/>
  <c r="BD493" i="13" s="1"/>
  <c r="BC493" i="13" a="1"/>
  <c r="BC493" i="13" s="1"/>
  <c r="BB493" i="13"/>
  <c r="BB493" i="13" a="1"/>
  <c r="BA493" i="13" a="1"/>
  <c r="BA493" i="13" s="1"/>
  <c r="AZ493" i="13"/>
  <c r="AZ493" i="13" a="1"/>
  <c r="AY493" i="13" a="1"/>
  <c r="AY493" i="13" s="1"/>
  <c r="AX493" i="13"/>
  <c r="AX493" i="13" a="1"/>
  <c r="AW493" i="13" a="1"/>
  <c r="AW493" i="13" s="1"/>
  <c r="AV493" i="13" a="1"/>
  <c r="AV493" i="13" s="1"/>
  <c r="AU493" i="13" a="1"/>
  <c r="AU493" i="13" s="1"/>
  <c r="AT493" i="13"/>
  <c r="AT493" i="13" a="1"/>
  <c r="AS493" i="13" a="1"/>
  <c r="AS493" i="13" s="1"/>
  <c r="AR493" i="13" a="1"/>
  <c r="AR493" i="13" s="1"/>
  <c r="AQ493" i="13" a="1"/>
  <c r="AQ493" i="13" s="1"/>
  <c r="AP493" i="13"/>
  <c r="AP493" i="13" a="1"/>
  <c r="AO493" i="13" a="1"/>
  <c r="AO493" i="13" s="1"/>
  <c r="AN493" i="13" a="1"/>
  <c r="AN493" i="13" s="1"/>
  <c r="AM493" i="13" a="1"/>
  <c r="AM493" i="13" s="1"/>
  <c r="AL493" i="13"/>
  <c r="AL493" i="13" a="1"/>
  <c r="AK493" i="13" a="1"/>
  <c r="AK493" i="13" s="1"/>
  <c r="AJ493" i="13"/>
  <c r="AJ493" i="13" a="1"/>
  <c r="AI493" i="13" a="1"/>
  <c r="AI493" i="13" s="1"/>
  <c r="AH493" i="13"/>
  <c r="AH493" i="13" a="1"/>
  <c r="AG493" i="13" a="1"/>
  <c r="AG493" i="13" s="1"/>
  <c r="AF493" i="13" a="1"/>
  <c r="AF493" i="13" s="1"/>
  <c r="AE493" i="13" a="1"/>
  <c r="AE493" i="13" s="1"/>
  <c r="AD493" i="13"/>
  <c r="AD493" i="13" a="1"/>
  <c r="AC493" i="13" a="1"/>
  <c r="AC493" i="13" s="1"/>
  <c r="AB493" i="13" a="1"/>
  <c r="AB493" i="13" s="1"/>
  <c r="AA493" i="13" a="1"/>
  <c r="AA493" i="13" s="1"/>
  <c r="Z493" i="13"/>
  <c r="Z493" i="13" a="1"/>
  <c r="Y493" i="13" a="1"/>
  <c r="Y493" i="13" s="1"/>
  <c r="X493" i="13" a="1"/>
  <c r="X493" i="13" s="1"/>
  <c r="W493" i="13" a="1"/>
  <c r="W493" i="13" s="1"/>
  <c r="V493" i="13"/>
  <c r="V493" i="13" a="1"/>
  <c r="U493" i="13" a="1"/>
  <c r="U493" i="13" s="1"/>
  <c r="T493" i="13"/>
  <c r="T493" i="13" a="1"/>
  <c r="S493" i="13" a="1"/>
  <c r="S493" i="13" s="1"/>
  <c r="R493" i="13"/>
  <c r="R493" i="13" a="1"/>
  <c r="Q493" i="13" a="1"/>
  <c r="Q493" i="13" s="1"/>
  <c r="P493" i="13" a="1"/>
  <c r="P493" i="13" s="1"/>
  <c r="O493" i="13" a="1"/>
  <c r="O493" i="13" s="1"/>
  <c r="N493" i="13"/>
  <c r="N493" i="13" a="1"/>
  <c r="M493" i="13" a="1"/>
  <c r="M493" i="13" s="1"/>
  <c r="L493" i="13" a="1"/>
  <c r="L493" i="13" s="1"/>
  <c r="K493" i="13" a="1"/>
  <c r="K493" i="13" s="1"/>
  <c r="BQ492" i="13" a="1"/>
  <c r="BQ492" i="13" s="1"/>
  <c r="BP492" i="13" a="1"/>
  <c r="BP492" i="13" s="1"/>
  <c r="BO492" i="13" a="1"/>
  <c r="BO492" i="13" s="1"/>
  <c r="BN492" i="13" a="1"/>
  <c r="BN492" i="13" s="1"/>
  <c r="BM492" i="13" a="1"/>
  <c r="BM492" i="13" s="1"/>
  <c r="BL492" i="13" a="1"/>
  <c r="BL492" i="13" s="1"/>
  <c r="BK492" i="13" a="1"/>
  <c r="BK492" i="13" s="1"/>
  <c r="BJ492" i="13"/>
  <c r="BJ492" i="13" a="1"/>
  <c r="BI492" i="13" a="1"/>
  <c r="BI492" i="13" s="1"/>
  <c r="BH492" i="13" a="1"/>
  <c r="BH492" i="13" s="1"/>
  <c r="BG492" i="13" a="1"/>
  <c r="BG492" i="13" s="1"/>
  <c r="BF492" i="13" a="1"/>
  <c r="BF492" i="13" s="1"/>
  <c r="BE492" i="13" a="1"/>
  <c r="BE492" i="13" s="1"/>
  <c r="BD492" i="13" a="1"/>
  <c r="BD492" i="13" s="1"/>
  <c r="BC492" i="13" a="1"/>
  <c r="BC492" i="13" s="1"/>
  <c r="BB492" i="13"/>
  <c r="BB492" i="13" a="1"/>
  <c r="BA492" i="13" a="1"/>
  <c r="BA492" i="13" s="1"/>
  <c r="AZ492" i="13" a="1"/>
  <c r="AZ492" i="13" s="1"/>
  <c r="AY492" i="13" a="1"/>
  <c r="AY492" i="13" s="1"/>
  <c r="AX492" i="13" a="1"/>
  <c r="AX492" i="13" s="1"/>
  <c r="AW492" i="13" a="1"/>
  <c r="AW492" i="13" s="1"/>
  <c r="AV492" i="13" a="1"/>
  <c r="AV492" i="13" s="1"/>
  <c r="AU492" i="13" a="1"/>
  <c r="AU492" i="13" s="1"/>
  <c r="AT492" i="13"/>
  <c r="AT492" i="13" a="1"/>
  <c r="AS492" i="13" a="1"/>
  <c r="AS492" i="13" s="1"/>
  <c r="AR492" i="13" a="1"/>
  <c r="AR492" i="13" s="1"/>
  <c r="AQ492" i="13" a="1"/>
  <c r="AQ492" i="13" s="1"/>
  <c r="AP492" i="13" a="1"/>
  <c r="AP492" i="13" s="1"/>
  <c r="AO492" i="13" a="1"/>
  <c r="AO492" i="13" s="1"/>
  <c r="AN492" i="13" a="1"/>
  <c r="AN492" i="13" s="1"/>
  <c r="AM492" i="13" a="1"/>
  <c r="AM492" i="13" s="1"/>
  <c r="AL492" i="13" a="1"/>
  <c r="AL492" i="13" s="1"/>
  <c r="AK492" i="13" a="1"/>
  <c r="AK492" i="13" s="1"/>
  <c r="AJ492" i="13" a="1"/>
  <c r="AJ492" i="13" s="1"/>
  <c r="AI492" i="13" a="1"/>
  <c r="AI492" i="13" s="1"/>
  <c r="AH492" i="13" a="1"/>
  <c r="AH492" i="13" s="1"/>
  <c r="AG492" i="13" a="1"/>
  <c r="AG492" i="13" s="1"/>
  <c r="AF492" i="13" a="1"/>
  <c r="AF492" i="13" s="1"/>
  <c r="AE492" i="13" a="1"/>
  <c r="AE492" i="13" s="1"/>
  <c r="AD492" i="13" a="1"/>
  <c r="AD492" i="13" s="1"/>
  <c r="AC492" i="13" a="1"/>
  <c r="AC492" i="13" s="1"/>
  <c r="AB492" i="13" a="1"/>
  <c r="AB492" i="13" s="1"/>
  <c r="AA492" i="13" a="1"/>
  <c r="AA492" i="13" s="1"/>
  <c r="Z492" i="13" a="1"/>
  <c r="Z492" i="13" s="1"/>
  <c r="Y492" i="13" a="1"/>
  <c r="Y492" i="13" s="1"/>
  <c r="X492" i="13" a="1"/>
  <c r="X492" i="13" s="1"/>
  <c r="W492" i="13" a="1"/>
  <c r="W492" i="13" s="1"/>
  <c r="V492" i="13"/>
  <c r="V492" i="13" a="1"/>
  <c r="U492" i="13" a="1"/>
  <c r="U492" i="13" s="1"/>
  <c r="T492" i="13" a="1"/>
  <c r="T492" i="13" s="1"/>
  <c r="S492" i="13" a="1"/>
  <c r="S492" i="13" s="1"/>
  <c r="R492" i="13" a="1"/>
  <c r="R492" i="13" s="1"/>
  <c r="Q492" i="13" a="1"/>
  <c r="Q492" i="13" s="1"/>
  <c r="P492" i="13" a="1"/>
  <c r="P492" i="13" s="1"/>
  <c r="O492" i="13" a="1"/>
  <c r="O492" i="13" s="1"/>
  <c r="N492" i="13"/>
  <c r="N492" i="13" a="1"/>
  <c r="M492" i="13" a="1"/>
  <c r="M492" i="13" s="1"/>
  <c r="L492" i="13" a="1"/>
  <c r="L492" i="13" s="1"/>
  <c r="K492" i="13" a="1"/>
  <c r="K492" i="13" s="1"/>
  <c r="BQ491" i="13" a="1"/>
  <c r="BQ491" i="13" s="1"/>
  <c r="BP491" i="13" a="1"/>
  <c r="BP491" i="13" s="1"/>
  <c r="BO491" i="13" a="1"/>
  <c r="BO491" i="13" s="1"/>
  <c r="BN491" i="13" a="1"/>
  <c r="BN491" i="13" s="1"/>
  <c r="BM491" i="13" a="1"/>
  <c r="BM491" i="13" s="1"/>
  <c r="BL491" i="13" a="1"/>
  <c r="BL491" i="13" s="1"/>
  <c r="BK491" i="13" a="1"/>
  <c r="BK491" i="13" s="1"/>
  <c r="BJ491" i="13" a="1"/>
  <c r="BJ491" i="13" s="1"/>
  <c r="BI491" i="13" a="1"/>
  <c r="BI491" i="13" s="1"/>
  <c r="BH491" i="13"/>
  <c r="BH491" i="13" a="1"/>
  <c r="BG491" i="13" a="1"/>
  <c r="BG491" i="13" s="1"/>
  <c r="BF491" i="13" a="1"/>
  <c r="BF491" i="13" s="1"/>
  <c r="BE491" i="13" a="1"/>
  <c r="BE491" i="13" s="1"/>
  <c r="BD491" i="13" a="1"/>
  <c r="BD491" i="13" s="1"/>
  <c r="BC491" i="13" a="1"/>
  <c r="BC491" i="13" s="1"/>
  <c r="BB491" i="13" a="1"/>
  <c r="BB491" i="13" s="1"/>
  <c r="BA491" i="13" a="1"/>
  <c r="BA491" i="13" s="1"/>
  <c r="AZ491" i="13" a="1"/>
  <c r="AZ491" i="13" s="1"/>
  <c r="AY491" i="13" a="1"/>
  <c r="AY491" i="13" s="1"/>
  <c r="AX491" i="13" a="1"/>
  <c r="AX491" i="13" s="1"/>
  <c r="AW491" i="13" a="1"/>
  <c r="AW491" i="13" s="1"/>
  <c r="AV491" i="13"/>
  <c r="AV491" i="13" a="1"/>
  <c r="AU491" i="13" a="1"/>
  <c r="AU491" i="13" s="1"/>
  <c r="AT491" i="13" a="1"/>
  <c r="AT491" i="13" s="1"/>
  <c r="AS491" i="13" a="1"/>
  <c r="AS491" i="13" s="1"/>
  <c r="AR491" i="13"/>
  <c r="AR491" i="13" a="1"/>
  <c r="AQ491" i="13" a="1"/>
  <c r="AQ491" i="13" s="1"/>
  <c r="AP491" i="13" a="1"/>
  <c r="AP491" i="13" s="1"/>
  <c r="AO491" i="13" a="1"/>
  <c r="AO491" i="13" s="1"/>
  <c r="AN491" i="13" a="1"/>
  <c r="AN491" i="13" s="1"/>
  <c r="AM491" i="13" a="1"/>
  <c r="AM491" i="13" s="1"/>
  <c r="AL491" i="13" a="1"/>
  <c r="AL491" i="13" s="1"/>
  <c r="AK491" i="13" a="1"/>
  <c r="AK491" i="13" s="1"/>
  <c r="AJ491" i="13" a="1"/>
  <c r="AJ491" i="13" s="1"/>
  <c r="AI491" i="13" a="1"/>
  <c r="AI491" i="13" s="1"/>
  <c r="AH491" i="13" a="1"/>
  <c r="AH491" i="13" s="1"/>
  <c r="AG491" i="13" a="1"/>
  <c r="AG491" i="13" s="1"/>
  <c r="AF491" i="13" a="1"/>
  <c r="AF491" i="13" s="1"/>
  <c r="AE491" i="13" a="1"/>
  <c r="AE491" i="13" s="1"/>
  <c r="AD491" i="13" a="1"/>
  <c r="AD491" i="13" s="1"/>
  <c r="AC491" i="13" a="1"/>
  <c r="AC491" i="13" s="1"/>
  <c r="AB491" i="13" a="1"/>
  <c r="AB491" i="13" s="1"/>
  <c r="AA491" i="13" a="1"/>
  <c r="AA491" i="13" s="1"/>
  <c r="Z491" i="13" a="1"/>
  <c r="Z491" i="13" s="1"/>
  <c r="Y491" i="13" a="1"/>
  <c r="Y491" i="13" s="1"/>
  <c r="X491" i="13" a="1"/>
  <c r="X491" i="13" s="1"/>
  <c r="W491" i="13" a="1"/>
  <c r="W491" i="13" s="1"/>
  <c r="V491" i="13" a="1"/>
  <c r="V491" i="13" s="1"/>
  <c r="U491" i="13" a="1"/>
  <c r="U491" i="13" s="1"/>
  <c r="T491" i="13" a="1"/>
  <c r="T491" i="13" s="1"/>
  <c r="S491" i="13" a="1"/>
  <c r="S491" i="13" s="1"/>
  <c r="R491" i="13" a="1"/>
  <c r="R491" i="13" s="1"/>
  <c r="Q491" i="13" a="1"/>
  <c r="Q491" i="13" s="1"/>
  <c r="P491" i="13"/>
  <c r="P491" i="13" a="1"/>
  <c r="O491" i="13" a="1"/>
  <c r="O491" i="13" s="1"/>
  <c r="N491" i="13" a="1"/>
  <c r="N491" i="13" s="1"/>
  <c r="M491" i="13" a="1"/>
  <c r="M491" i="13" s="1"/>
  <c r="L491" i="13" a="1"/>
  <c r="L491" i="13" s="1"/>
  <c r="K491" i="13" a="1"/>
  <c r="K491" i="13" s="1"/>
  <c r="BQ490" i="13" a="1"/>
  <c r="BQ490" i="13" s="1"/>
  <c r="BP490" i="13" a="1"/>
  <c r="BP490" i="13" s="1"/>
  <c r="BO490" i="13" a="1"/>
  <c r="BO490" i="13" s="1"/>
  <c r="BN490" i="13" a="1"/>
  <c r="BN490" i="13" s="1"/>
  <c r="BM490" i="13" a="1"/>
  <c r="BM490" i="13" s="1"/>
  <c r="BL490" i="13" a="1"/>
  <c r="BL490" i="13" s="1"/>
  <c r="BK490" i="13" a="1"/>
  <c r="BK490" i="13" s="1"/>
  <c r="BJ490" i="13" a="1"/>
  <c r="BJ490" i="13" s="1"/>
  <c r="BI490" i="13" a="1"/>
  <c r="BI490" i="13" s="1"/>
  <c r="BH490" i="13" a="1"/>
  <c r="BH490" i="13" s="1"/>
  <c r="BG490" i="13" a="1"/>
  <c r="BG490" i="13" s="1"/>
  <c r="BF490" i="13" a="1"/>
  <c r="BF490" i="13" s="1"/>
  <c r="BE490" i="13" a="1"/>
  <c r="BE490" i="13" s="1"/>
  <c r="BD490" i="13" a="1"/>
  <c r="BD490" i="13" s="1"/>
  <c r="BC490" i="13" a="1"/>
  <c r="BC490" i="13" s="1"/>
  <c r="BB490" i="13" a="1"/>
  <c r="BB490" i="13" s="1"/>
  <c r="BA490" i="13" a="1"/>
  <c r="BA490" i="13" s="1"/>
  <c r="AZ490" i="13" a="1"/>
  <c r="AZ490" i="13" s="1"/>
  <c r="AY490" i="13" a="1"/>
  <c r="AY490" i="13" s="1"/>
  <c r="AX490" i="13"/>
  <c r="AX490" i="13" a="1"/>
  <c r="AW490" i="13" a="1"/>
  <c r="AW490" i="13" s="1"/>
  <c r="AV490" i="13" a="1"/>
  <c r="AV490" i="13" s="1"/>
  <c r="AU490" i="13" a="1"/>
  <c r="AU490" i="13" s="1"/>
  <c r="AT490" i="13"/>
  <c r="AT490" i="13" a="1"/>
  <c r="AS490" i="13" a="1"/>
  <c r="AS490" i="13" s="1"/>
  <c r="AR490" i="13" a="1"/>
  <c r="AR490" i="13" s="1"/>
  <c r="AQ490" i="13" a="1"/>
  <c r="AQ490" i="13" s="1"/>
  <c r="AP490" i="13"/>
  <c r="AP490" i="13" a="1"/>
  <c r="AO490" i="13" a="1"/>
  <c r="AO490" i="13" s="1"/>
  <c r="AN490" i="13" a="1"/>
  <c r="AN490" i="13" s="1"/>
  <c r="AM490" i="13" a="1"/>
  <c r="AM490" i="13" s="1"/>
  <c r="AL490" i="13" a="1"/>
  <c r="AL490" i="13" s="1"/>
  <c r="AK490" i="13" a="1"/>
  <c r="AK490" i="13" s="1"/>
  <c r="AJ490" i="13" a="1"/>
  <c r="AJ490" i="13" s="1"/>
  <c r="AI490" i="13" a="1"/>
  <c r="AI490" i="13" s="1"/>
  <c r="AH490" i="13" a="1"/>
  <c r="AH490" i="13" s="1"/>
  <c r="AG490" i="13" a="1"/>
  <c r="AG490" i="13" s="1"/>
  <c r="AF490" i="13" a="1"/>
  <c r="AF490" i="13" s="1"/>
  <c r="AE490" i="13" a="1"/>
  <c r="AE490" i="13" s="1"/>
  <c r="AD490" i="13" a="1"/>
  <c r="AD490" i="13" s="1"/>
  <c r="AC490" i="13" a="1"/>
  <c r="AC490" i="13" s="1"/>
  <c r="AB490" i="13" a="1"/>
  <c r="AB490" i="13" s="1"/>
  <c r="AA490" i="13" a="1"/>
  <c r="AA490" i="13" s="1"/>
  <c r="Z490" i="13" a="1"/>
  <c r="Z490" i="13" s="1"/>
  <c r="Y490" i="13" a="1"/>
  <c r="Y490" i="13" s="1"/>
  <c r="X490" i="13" a="1"/>
  <c r="X490" i="13" s="1"/>
  <c r="W490" i="13" a="1"/>
  <c r="W490" i="13" s="1"/>
  <c r="V490" i="13" a="1"/>
  <c r="V490" i="13" s="1"/>
  <c r="U490" i="13" a="1"/>
  <c r="U490" i="13" s="1"/>
  <c r="T490" i="13" a="1"/>
  <c r="T490" i="13" s="1"/>
  <c r="S490" i="13" a="1"/>
  <c r="S490" i="13" s="1"/>
  <c r="R490" i="13"/>
  <c r="R490" i="13" a="1"/>
  <c r="Q490" i="13" a="1"/>
  <c r="Q490" i="13" s="1"/>
  <c r="P490" i="13" a="1"/>
  <c r="P490" i="13" s="1"/>
  <c r="O490" i="13" a="1"/>
  <c r="O490" i="13" s="1"/>
  <c r="N490" i="13" a="1"/>
  <c r="N490" i="13" s="1"/>
  <c r="M490" i="13" a="1"/>
  <c r="M490" i="13" s="1"/>
  <c r="L490" i="13" a="1"/>
  <c r="L490" i="13" s="1"/>
  <c r="K490" i="13" a="1"/>
  <c r="K490" i="13" s="1"/>
  <c r="BQ489" i="13" a="1"/>
  <c r="BQ489" i="13" s="1"/>
  <c r="BP489" i="13" a="1"/>
  <c r="BP489" i="13" s="1"/>
  <c r="BO489" i="13" a="1"/>
  <c r="BO489" i="13" s="1"/>
  <c r="BN489" i="13" a="1"/>
  <c r="BN489" i="13" s="1"/>
  <c r="BM489" i="13" a="1"/>
  <c r="BM489" i="13" s="1"/>
  <c r="BL489" i="13" a="1"/>
  <c r="BL489" i="13" s="1"/>
  <c r="BK489" i="13" a="1"/>
  <c r="BK489" i="13" s="1"/>
  <c r="BJ489" i="13" a="1"/>
  <c r="BJ489" i="13" s="1"/>
  <c r="BI489" i="13" a="1"/>
  <c r="BI489" i="13" s="1"/>
  <c r="BH489" i="13" a="1"/>
  <c r="BH489" i="13" s="1"/>
  <c r="BG489" i="13" a="1"/>
  <c r="BG489" i="13" s="1"/>
  <c r="BF489" i="13" a="1"/>
  <c r="BF489" i="13" s="1"/>
  <c r="BE489" i="13" a="1"/>
  <c r="BE489" i="13" s="1"/>
  <c r="BD489" i="13" a="1"/>
  <c r="BD489" i="13" s="1"/>
  <c r="BC489" i="13" a="1"/>
  <c r="BC489" i="13" s="1"/>
  <c r="BB489" i="13" a="1"/>
  <c r="BB489" i="13" s="1"/>
  <c r="BA489" i="13" a="1"/>
  <c r="BA489" i="13" s="1"/>
  <c r="AZ489" i="13" a="1"/>
  <c r="AZ489" i="13" s="1"/>
  <c r="AY489" i="13" a="1"/>
  <c r="AY489" i="13" s="1"/>
  <c r="AX489" i="13" a="1"/>
  <c r="AX489" i="13" s="1"/>
  <c r="AW489" i="13" a="1"/>
  <c r="AW489" i="13" s="1"/>
  <c r="AV489" i="13"/>
  <c r="AV489" i="13" a="1"/>
  <c r="AU489" i="13" a="1"/>
  <c r="AU489" i="13" s="1"/>
  <c r="AT489" i="13" a="1"/>
  <c r="AT489" i="13" s="1"/>
  <c r="AS489" i="13" a="1"/>
  <c r="AS489" i="13" s="1"/>
  <c r="AR489" i="13" a="1"/>
  <c r="AR489" i="13" s="1"/>
  <c r="AQ489" i="13" a="1"/>
  <c r="AQ489" i="13" s="1"/>
  <c r="AP489" i="13" a="1"/>
  <c r="AP489" i="13" s="1"/>
  <c r="AO489" i="13" a="1"/>
  <c r="AO489" i="13" s="1"/>
  <c r="AN489" i="13" a="1"/>
  <c r="AN489" i="13" s="1"/>
  <c r="AM489" i="13" a="1"/>
  <c r="AM489" i="13" s="1"/>
  <c r="AL489" i="13" a="1"/>
  <c r="AL489" i="13" s="1"/>
  <c r="AK489" i="13" a="1"/>
  <c r="AK489" i="13" s="1"/>
  <c r="AJ489" i="13" a="1"/>
  <c r="AJ489" i="13" s="1"/>
  <c r="AI489" i="13" a="1"/>
  <c r="AI489" i="13" s="1"/>
  <c r="AH489" i="13" a="1"/>
  <c r="AH489" i="13" s="1"/>
  <c r="AG489" i="13" a="1"/>
  <c r="AG489" i="13" s="1"/>
  <c r="AF489" i="13" a="1"/>
  <c r="AF489" i="13" s="1"/>
  <c r="AE489" i="13" a="1"/>
  <c r="AE489" i="13" s="1"/>
  <c r="AD489" i="13" a="1"/>
  <c r="AD489" i="13" s="1"/>
  <c r="AC489" i="13" a="1"/>
  <c r="AC489" i="13" s="1"/>
  <c r="AB489" i="13" a="1"/>
  <c r="AB489" i="13" s="1"/>
  <c r="AA489" i="13"/>
  <c r="AA489" i="13" a="1"/>
  <c r="Z489" i="13" a="1"/>
  <c r="Z489" i="13" s="1"/>
  <c r="Y489" i="13" a="1"/>
  <c r="Y489" i="13" s="1"/>
  <c r="X489" i="13" a="1"/>
  <c r="X489" i="13" s="1"/>
  <c r="W489" i="13" a="1"/>
  <c r="W489" i="13" s="1"/>
  <c r="V489" i="13" a="1"/>
  <c r="V489" i="13" s="1"/>
  <c r="U489" i="13" a="1"/>
  <c r="U489" i="13" s="1"/>
  <c r="T489" i="13" a="1"/>
  <c r="T489" i="13" s="1"/>
  <c r="S489" i="13" a="1"/>
  <c r="S489" i="13" s="1"/>
  <c r="R489" i="13" a="1"/>
  <c r="R489" i="13" s="1"/>
  <c r="Q489" i="13" a="1"/>
  <c r="Q489" i="13" s="1"/>
  <c r="P489" i="13" a="1"/>
  <c r="P489" i="13" s="1"/>
  <c r="O489" i="13" a="1"/>
  <c r="O489" i="13" s="1"/>
  <c r="N489" i="13" a="1"/>
  <c r="N489" i="13" s="1"/>
  <c r="M489" i="13" a="1"/>
  <c r="M489" i="13" s="1"/>
  <c r="L489" i="13" a="1"/>
  <c r="L489" i="13" s="1"/>
  <c r="K489" i="13" a="1"/>
  <c r="K489" i="13" s="1"/>
  <c r="BQ488" i="13" a="1"/>
  <c r="BQ488" i="13" s="1"/>
  <c r="BP488" i="13" a="1"/>
  <c r="BP488" i="13" s="1"/>
  <c r="BO488" i="13" a="1"/>
  <c r="BO488" i="13" s="1"/>
  <c r="BN488" i="13" a="1"/>
  <c r="BN488" i="13" s="1"/>
  <c r="BM488" i="13" a="1"/>
  <c r="BM488" i="13" s="1"/>
  <c r="BL488" i="13" a="1"/>
  <c r="BL488" i="13" s="1"/>
  <c r="BK488" i="13" a="1"/>
  <c r="BK488" i="13" s="1"/>
  <c r="BJ488" i="13"/>
  <c r="BJ488" i="13" a="1"/>
  <c r="BI488" i="13" a="1"/>
  <c r="BI488" i="13" s="1"/>
  <c r="BH488" i="13" a="1"/>
  <c r="BH488" i="13" s="1"/>
  <c r="BG488" i="13" a="1"/>
  <c r="BG488" i="13" s="1"/>
  <c r="BF488" i="13" a="1"/>
  <c r="BF488" i="13" s="1"/>
  <c r="BE488" i="13"/>
  <c r="BE488" i="13" a="1"/>
  <c r="BD488" i="13" a="1"/>
  <c r="BD488" i="13" s="1"/>
  <c r="BC488" i="13" a="1"/>
  <c r="BC488" i="13" s="1"/>
  <c r="BB488" i="13" a="1"/>
  <c r="BB488" i="13" s="1"/>
  <c r="BA488" i="13" a="1"/>
  <c r="BA488" i="13" s="1"/>
  <c r="AZ488" i="13" a="1"/>
  <c r="AZ488" i="13" s="1"/>
  <c r="AY488" i="13" a="1"/>
  <c r="AY488" i="13" s="1"/>
  <c r="AX488" i="13" a="1"/>
  <c r="AX488" i="13" s="1"/>
  <c r="AW488" i="13" a="1"/>
  <c r="AW488" i="13" s="1"/>
  <c r="AV488" i="13" a="1"/>
  <c r="AV488" i="13" s="1"/>
  <c r="AU488" i="13" a="1"/>
  <c r="AU488" i="13" s="1"/>
  <c r="AT488" i="13"/>
  <c r="AT488" i="13" a="1"/>
  <c r="AS488" i="13" a="1"/>
  <c r="AS488" i="13" s="1"/>
  <c r="AR488" i="13" a="1"/>
  <c r="AR488" i="13" s="1"/>
  <c r="AQ488" i="13" a="1"/>
  <c r="AQ488" i="13" s="1"/>
  <c r="AP488" i="13" a="1"/>
  <c r="AP488" i="13" s="1"/>
  <c r="AO488" i="13"/>
  <c r="AO488" i="13" a="1"/>
  <c r="AN488" i="13" a="1"/>
  <c r="AN488" i="13" s="1"/>
  <c r="AM488" i="13" a="1"/>
  <c r="AM488" i="13" s="1"/>
  <c r="AL488" i="13" a="1"/>
  <c r="AL488" i="13" s="1"/>
  <c r="AK488" i="13" a="1"/>
  <c r="AK488" i="13" s="1"/>
  <c r="AJ488" i="13" a="1"/>
  <c r="AJ488" i="13" s="1"/>
  <c r="AI488" i="13" a="1"/>
  <c r="AI488" i="13" s="1"/>
  <c r="AH488" i="13" a="1"/>
  <c r="AH488" i="13" s="1"/>
  <c r="AG488" i="13" a="1"/>
  <c r="AG488" i="13" s="1"/>
  <c r="AF488" i="13" a="1"/>
  <c r="AF488" i="13" s="1"/>
  <c r="AE488" i="13" a="1"/>
  <c r="AE488" i="13" s="1"/>
  <c r="AD488" i="13"/>
  <c r="AD488" i="13" a="1"/>
  <c r="AC488" i="13" a="1"/>
  <c r="AC488" i="13" s="1"/>
  <c r="AB488" i="13" a="1"/>
  <c r="AB488" i="13" s="1"/>
  <c r="AA488" i="13" a="1"/>
  <c r="AA488" i="13" s="1"/>
  <c r="Z488" i="13" a="1"/>
  <c r="Z488" i="13" s="1"/>
  <c r="Y488" i="13"/>
  <c r="Y488" i="13" a="1"/>
  <c r="X488" i="13" a="1"/>
  <c r="X488" i="13" s="1"/>
  <c r="W488" i="13" a="1"/>
  <c r="W488" i="13" s="1"/>
  <c r="V488" i="13"/>
  <c r="V488" i="13" a="1"/>
  <c r="U488" i="13" a="1"/>
  <c r="U488" i="13" s="1"/>
  <c r="T488" i="13" a="1"/>
  <c r="T488" i="13" s="1"/>
  <c r="S488" i="13" a="1"/>
  <c r="S488" i="13" s="1"/>
  <c r="R488" i="13" a="1"/>
  <c r="R488" i="13" s="1"/>
  <c r="Q488" i="13" a="1"/>
  <c r="Q488" i="13" s="1"/>
  <c r="P488" i="13" a="1"/>
  <c r="P488" i="13" s="1"/>
  <c r="O488" i="13" a="1"/>
  <c r="O488" i="13" s="1"/>
  <c r="N488" i="13" a="1"/>
  <c r="N488" i="13" s="1"/>
  <c r="M488" i="13" a="1"/>
  <c r="M488" i="13" s="1"/>
  <c r="L488" i="13" a="1"/>
  <c r="L488" i="13" s="1"/>
  <c r="K488" i="13" a="1"/>
  <c r="K488" i="13" s="1"/>
  <c r="BQ487" i="13" a="1"/>
  <c r="BQ487" i="13" s="1"/>
  <c r="BP487" i="13"/>
  <c r="BP487" i="13" a="1"/>
  <c r="BO487" i="13"/>
  <c r="BO487" i="13" a="1"/>
  <c r="BN487" i="13"/>
  <c r="BN487" i="13" a="1"/>
  <c r="BM487" i="13" a="1"/>
  <c r="BM487" i="13" s="1"/>
  <c r="BL487" i="13" a="1"/>
  <c r="BL487" i="13" s="1"/>
  <c r="BK487" i="13" a="1"/>
  <c r="BK487" i="13" s="1"/>
  <c r="BJ487" i="13" a="1"/>
  <c r="BJ487" i="13" s="1"/>
  <c r="BI487" i="13" a="1"/>
  <c r="BI487" i="13" s="1"/>
  <c r="BH487" i="13" a="1"/>
  <c r="BH487" i="13" s="1"/>
  <c r="BG487" i="13"/>
  <c r="BG487" i="13" a="1"/>
  <c r="BF487" i="13" a="1"/>
  <c r="BF487" i="13" s="1"/>
  <c r="BE487" i="13" a="1"/>
  <c r="BE487" i="13" s="1"/>
  <c r="BD487" i="13" a="1"/>
  <c r="BD487" i="13" s="1"/>
  <c r="BC487" i="13" a="1"/>
  <c r="BC487" i="13" s="1"/>
  <c r="BB487" i="13" a="1"/>
  <c r="BB487" i="13" s="1"/>
  <c r="BA487" i="13" a="1"/>
  <c r="BA487" i="13" s="1"/>
  <c r="AZ487" i="13" a="1"/>
  <c r="AZ487" i="13" s="1"/>
  <c r="AY487" i="13" a="1"/>
  <c r="AY487" i="13" s="1"/>
  <c r="AX487" i="13"/>
  <c r="AX487" i="13" a="1"/>
  <c r="AW487" i="13" a="1"/>
  <c r="AW487" i="13" s="1"/>
  <c r="AV487" i="13" a="1"/>
  <c r="AV487" i="13" s="1"/>
  <c r="AU487" i="13" a="1"/>
  <c r="AU487" i="13" s="1"/>
  <c r="AT487" i="13" a="1"/>
  <c r="AT487" i="13" s="1"/>
  <c r="AS487" i="13" a="1"/>
  <c r="AS487" i="13" s="1"/>
  <c r="AR487" i="13"/>
  <c r="AR487" i="13" a="1"/>
  <c r="AQ487" i="13"/>
  <c r="AQ487" i="13" a="1"/>
  <c r="AP487" i="13" a="1"/>
  <c r="AP487" i="13" s="1"/>
  <c r="AO487" i="13" a="1"/>
  <c r="AO487" i="13" s="1"/>
  <c r="AN487" i="13" a="1"/>
  <c r="AN487" i="13" s="1"/>
  <c r="AM487" i="13" a="1"/>
  <c r="AM487" i="13" s="1"/>
  <c r="AL487" i="13" a="1"/>
  <c r="AL487" i="13" s="1"/>
  <c r="AK487" i="13" a="1"/>
  <c r="AK487" i="13" s="1"/>
  <c r="AJ487" i="13"/>
  <c r="AJ487" i="13" a="1"/>
  <c r="AI487" i="13"/>
  <c r="AI487" i="13" a="1"/>
  <c r="AH487" i="13"/>
  <c r="AH487" i="13" a="1"/>
  <c r="AG487" i="13" a="1"/>
  <c r="AG487" i="13" s="1"/>
  <c r="AF487" i="13" a="1"/>
  <c r="AF487" i="13" s="1"/>
  <c r="AE487" i="13" a="1"/>
  <c r="AE487" i="13" s="1"/>
  <c r="AD487" i="13" a="1"/>
  <c r="AD487" i="13" s="1"/>
  <c r="AC487" i="13" a="1"/>
  <c r="AC487" i="13" s="1"/>
  <c r="AB487" i="13" a="1"/>
  <c r="AB487" i="13" s="1"/>
  <c r="AA487" i="13" a="1"/>
  <c r="AA487" i="13" s="1"/>
  <c r="Z487" i="13" a="1"/>
  <c r="Z487" i="13" s="1"/>
  <c r="Y487" i="13" a="1"/>
  <c r="Y487" i="13" s="1"/>
  <c r="X487" i="13" a="1"/>
  <c r="X487" i="13" s="1"/>
  <c r="W487" i="13" a="1"/>
  <c r="W487" i="13" s="1"/>
  <c r="V487" i="13" a="1"/>
  <c r="V487" i="13" s="1"/>
  <c r="U487" i="13" a="1"/>
  <c r="U487" i="13" s="1"/>
  <c r="T487" i="13" a="1"/>
  <c r="T487" i="13" s="1"/>
  <c r="S487" i="13" a="1"/>
  <c r="S487" i="13" s="1"/>
  <c r="R487" i="13"/>
  <c r="R487" i="13" a="1"/>
  <c r="Q487" i="13" a="1"/>
  <c r="Q487" i="13" s="1"/>
  <c r="P487" i="13" a="1"/>
  <c r="P487" i="13" s="1"/>
  <c r="O487" i="13" a="1"/>
  <c r="O487" i="13" s="1"/>
  <c r="N487" i="13" a="1"/>
  <c r="N487" i="13" s="1"/>
  <c r="M487" i="13" a="1"/>
  <c r="M487" i="13" s="1"/>
  <c r="L487" i="13"/>
  <c r="L487" i="13" a="1"/>
  <c r="K487" i="13"/>
  <c r="K487" i="13" a="1"/>
  <c r="BQ486" i="13" a="1"/>
  <c r="BQ486" i="13" s="1"/>
  <c r="BP486" i="13" a="1"/>
  <c r="BP486" i="13" s="1"/>
  <c r="BO486" i="13" a="1"/>
  <c r="BO486" i="13" s="1"/>
  <c r="BN486" i="13"/>
  <c r="BN486" i="13" a="1"/>
  <c r="BM486" i="13" a="1"/>
  <c r="BM486" i="13" s="1"/>
  <c r="BL486" i="13" a="1"/>
  <c r="BL486" i="13" s="1"/>
  <c r="BK486" i="13" a="1"/>
  <c r="BK486" i="13" s="1"/>
  <c r="BJ486" i="13"/>
  <c r="BJ486" i="13" a="1"/>
  <c r="BI486" i="13" a="1"/>
  <c r="BI486" i="13" s="1"/>
  <c r="BH486" i="13" a="1"/>
  <c r="BH486" i="13" s="1"/>
  <c r="BG486" i="13" a="1"/>
  <c r="BG486" i="13" s="1"/>
  <c r="BF486" i="13" a="1"/>
  <c r="BF486" i="13" s="1"/>
  <c r="BE486" i="13"/>
  <c r="BE486" i="13" a="1"/>
  <c r="BD486" i="13"/>
  <c r="BD486" i="13" a="1"/>
  <c r="BC486" i="13" a="1"/>
  <c r="BC486" i="13" s="1"/>
  <c r="BB486" i="13" a="1"/>
  <c r="BB486" i="13" s="1"/>
  <c r="BA486" i="13"/>
  <c r="BA486" i="13" a="1"/>
  <c r="AZ486" i="13" a="1"/>
  <c r="AZ486" i="13" s="1"/>
  <c r="AY486" i="13" a="1"/>
  <c r="AY486" i="13" s="1"/>
  <c r="AX486" i="13"/>
  <c r="AX486" i="13" a="1"/>
  <c r="AW486" i="13" a="1"/>
  <c r="AW486" i="13" s="1"/>
  <c r="AV486" i="13" a="1"/>
  <c r="AV486" i="13" s="1"/>
  <c r="AU486" i="13" a="1"/>
  <c r="AU486" i="13" s="1"/>
  <c r="AT486" i="13" a="1"/>
  <c r="AT486" i="13" s="1"/>
  <c r="AS486" i="13" a="1"/>
  <c r="AS486" i="13" s="1"/>
  <c r="AR486" i="13"/>
  <c r="AR486" i="13" a="1"/>
  <c r="AQ486" i="13" a="1"/>
  <c r="AQ486" i="13" s="1"/>
  <c r="AP486" i="13" a="1"/>
  <c r="AP486" i="13" s="1"/>
  <c r="AO486" i="13" a="1"/>
  <c r="AO486" i="13" s="1"/>
  <c r="AN486" i="13" a="1"/>
  <c r="AN486" i="13" s="1"/>
  <c r="AM486" i="13" a="1"/>
  <c r="AM486" i="13" s="1"/>
  <c r="AL486" i="13" a="1"/>
  <c r="AL486" i="13" s="1"/>
  <c r="AK486" i="13" a="1"/>
  <c r="AK486" i="13" s="1"/>
  <c r="AJ486" i="13" a="1"/>
  <c r="AJ486" i="13" s="1"/>
  <c r="AI486" i="13" a="1"/>
  <c r="AI486" i="13" s="1"/>
  <c r="AH486" i="13" a="1"/>
  <c r="AH486" i="13" s="1"/>
  <c r="AG486" i="13" a="1"/>
  <c r="AG486" i="13" s="1"/>
  <c r="AF486" i="13"/>
  <c r="AF486" i="13" a="1"/>
  <c r="AE486" i="13" a="1"/>
  <c r="AE486" i="13" s="1"/>
  <c r="AD486" i="13"/>
  <c r="AD486" i="13" a="1"/>
  <c r="AC486" i="13" a="1"/>
  <c r="AC486" i="13" s="1"/>
  <c r="AB486" i="13" a="1"/>
  <c r="AB486" i="13" s="1"/>
  <c r="AA486" i="13" a="1"/>
  <c r="AA486" i="13" s="1"/>
  <c r="Z486" i="13" a="1"/>
  <c r="Z486" i="13" s="1"/>
  <c r="Y486" i="13"/>
  <c r="Y486" i="13" a="1"/>
  <c r="X486" i="13"/>
  <c r="X486" i="13" a="1"/>
  <c r="W486" i="13" a="1"/>
  <c r="W486" i="13" s="1"/>
  <c r="V486" i="13" a="1"/>
  <c r="V486" i="13" s="1"/>
  <c r="U486" i="13"/>
  <c r="U486" i="13" a="1"/>
  <c r="T486" i="13" a="1"/>
  <c r="T486" i="13" s="1"/>
  <c r="S486" i="13" a="1"/>
  <c r="S486" i="13" s="1"/>
  <c r="R486" i="13"/>
  <c r="R486" i="13" a="1"/>
  <c r="Q486" i="13" a="1"/>
  <c r="Q486" i="13" s="1"/>
  <c r="P486" i="13" a="1"/>
  <c r="P486" i="13" s="1"/>
  <c r="O486" i="13" a="1"/>
  <c r="O486" i="13" s="1"/>
  <c r="N486" i="13" a="1"/>
  <c r="N486" i="13" s="1"/>
  <c r="M486" i="13" a="1"/>
  <c r="M486" i="13" s="1"/>
  <c r="L486" i="13"/>
  <c r="L486" i="13" a="1"/>
  <c r="K486" i="13" a="1"/>
  <c r="K486" i="13" s="1"/>
  <c r="BQ485" i="13" a="1"/>
  <c r="BQ485" i="13" s="1"/>
  <c r="BP485" i="13" a="1"/>
  <c r="BP485" i="13" s="1"/>
  <c r="BO485" i="13" a="1"/>
  <c r="BO485" i="13" s="1"/>
  <c r="BN485" i="13" a="1"/>
  <c r="BN485" i="13" s="1"/>
  <c r="BM485" i="13" a="1"/>
  <c r="BM485" i="13" s="1"/>
  <c r="BL485" i="13"/>
  <c r="BL485" i="13" a="1"/>
  <c r="BK485" i="13"/>
  <c r="BK485" i="13" a="1"/>
  <c r="BJ485" i="13"/>
  <c r="BJ485" i="13" a="1"/>
  <c r="BI485" i="13" a="1"/>
  <c r="BI485" i="13" s="1"/>
  <c r="BH485" i="13" a="1"/>
  <c r="BH485" i="13" s="1"/>
  <c r="BG485" i="13" a="1"/>
  <c r="BG485" i="13" s="1"/>
  <c r="BF485" i="13" a="1"/>
  <c r="BF485" i="13" s="1"/>
  <c r="BE485" i="13" a="1"/>
  <c r="BE485" i="13" s="1"/>
  <c r="BD485" i="13" a="1"/>
  <c r="BD485" i="13" s="1"/>
  <c r="BC485" i="13"/>
  <c r="BC485" i="13" a="1"/>
  <c r="BB485" i="13" a="1"/>
  <c r="BB485" i="13" s="1"/>
  <c r="BA485" i="13" a="1"/>
  <c r="BA485" i="13" s="1"/>
  <c r="AZ485" i="13" a="1"/>
  <c r="AZ485" i="13" s="1"/>
  <c r="AY485" i="13" a="1"/>
  <c r="AY485" i="13" s="1"/>
  <c r="AX485" i="13" a="1"/>
  <c r="AX485" i="13" s="1"/>
  <c r="AW485" i="13" a="1"/>
  <c r="AW485" i="13" s="1"/>
  <c r="AV485" i="13" a="1"/>
  <c r="AV485" i="13" s="1"/>
  <c r="AU485" i="13" a="1"/>
  <c r="AU485" i="13" s="1"/>
  <c r="AT485" i="13"/>
  <c r="AT485" i="13" a="1"/>
  <c r="AS485" i="13" a="1"/>
  <c r="AS485" i="13" s="1"/>
  <c r="AR485" i="13" a="1"/>
  <c r="AR485" i="13" s="1"/>
  <c r="AQ485" i="13" a="1"/>
  <c r="AQ485" i="13" s="1"/>
  <c r="AP485" i="13" a="1"/>
  <c r="AP485" i="13" s="1"/>
  <c r="AO485" i="13" a="1"/>
  <c r="AO485" i="13" s="1"/>
  <c r="AN485" i="13"/>
  <c r="AN485" i="13" a="1"/>
  <c r="AM485" i="13"/>
  <c r="AM485" i="13" a="1"/>
  <c r="AL485" i="13" a="1"/>
  <c r="AL485" i="13" s="1"/>
  <c r="AK485" i="13" a="1"/>
  <c r="AK485" i="13" s="1"/>
  <c r="AJ485" i="13" a="1"/>
  <c r="AJ485" i="13" s="1"/>
  <c r="AI485" i="13" a="1"/>
  <c r="AI485" i="13" s="1"/>
  <c r="AH485" i="13" a="1"/>
  <c r="AH485" i="13" s="1"/>
  <c r="AG485" i="13" a="1"/>
  <c r="AG485" i="13" s="1"/>
  <c r="AF485" i="13"/>
  <c r="AF485" i="13" a="1"/>
  <c r="AE485" i="13"/>
  <c r="AE485" i="13" a="1"/>
  <c r="AD485" i="13"/>
  <c r="AD485" i="13" a="1"/>
  <c r="AC485" i="13" a="1"/>
  <c r="AC485" i="13" s="1"/>
  <c r="AB485" i="13" a="1"/>
  <c r="AB485" i="13" s="1"/>
  <c r="AA485" i="13" a="1"/>
  <c r="AA485" i="13" s="1"/>
  <c r="Z485" i="13" a="1"/>
  <c r="Z485" i="13" s="1"/>
  <c r="Y485" i="13" a="1"/>
  <c r="Y485" i="13" s="1"/>
  <c r="X485" i="13" a="1"/>
  <c r="X485" i="13" s="1"/>
  <c r="W485" i="13" a="1"/>
  <c r="W485" i="13" s="1"/>
  <c r="V485" i="13" a="1"/>
  <c r="V485" i="13" s="1"/>
  <c r="U485" i="13" a="1"/>
  <c r="U485" i="13" s="1"/>
  <c r="T485" i="13" a="1"/>
  <c r="T485" i="13" s="1"/>
  <c r="S485" i="13" a="1"/>
  <c r="S485" i="13" s="1"/>
  <c r="R485" i="13" a="1"/>
  <c r="R485" i="13" s="1"/>
  <c r="Q485" i="13" a="1"/>
  <c r="Q485" i="13" s="1"/>
  <c r="P485" i="13" a="1"/>
  <c r="P485" i="13" s="1"/>
  <c r="O485" i="13" a="1"/>
  <c r="O485" i="13" s="1"/>
  <c r="N485" i="13"/>
  <c r="N485" i="13" a="1"/>
  <c r="M485" i="13" a="1"/>
  <c r="M485" i="13" s="1"/>
  <c r="L485" i="13" a="1"/>
  <c r="L485" i="13" s="1"/>
  <c r="K485" i="13" a="1"/>
  <c r="K485" i="13" s="1"/>
  <c r="BQ484" i="13" a="1"/>
  <c r="BQ484" i="13" s="1"/>
  <c r="BP484" i="13" a="1"/>
  <c r="BP484" i="13" s="1"/>
  <c r="BO484" i="13" a="1"/>
  <c r="BO484" i="13" s="1"/>
  <c r="BN484" i="13" a="1"/>
  <c r="BN484" i="13" s="1"/>
  <c r="BM484" i="13" a="1"/>
  <c r="BM484" i="13" s="1"/>
  <c r="BL484" i="13" a="1"/>
  <c r="BL484" i="13" s="1"/>
  <c r="BK484" i="13" a="1"/>
  <c r="BK484" i="13" s="1"/>
  <c r="BJ484" i="13" a="1"/>
  <c r="BJ484" i="13" s="1"/>
  <c r="BI484" i="13"/>
  <c r="BI484" i="13" a="1"/>
  <c r="BH484" i="13" a="1"/>
  <c r="BH484" i="13" s="1"/>
  <c r="BG484" i="13" a="1"/>
  <c r="BG484" i="13" s="1"/>
  <c r="BF484" i="13"/>
  <c r="BF484" i="13" a="1"/>
  <c r="BE484" i="13" a="1"/>
  <c r="BE484" i="13" s="1"/>
  <c r="BD484" i="13" a="1"/>
  <c r="BD484" i="13" s="1"/>
  <c r="BC484" i="13" a="1"/>
  <c r="BC484" i="13" s="1"/>
  <c r="BB484" i="13" a="1"/>
  <c r="BB484" i="13" s="1"/>
  <c r="BA484" i="13"/>
  <c r="BA484" i="13" a="1"/>
  <c r="AZ484" i="13"/>
  <c r="AZ484" i="13" a="1"/>
  <c r="AY484" i="13" a="1"/>
  <c r="AY484" i="13" s="1"/>
  <c r="AX484" i="13" a="1"/>
  <c r="AX484" i="13" s="1"/>
  <c r="AW484" i="13"/>
  <c r="AW484" i="13" a="1"/>
  <c r="AV484" i="13" a="1"/>
  <c r="AV484" i="13" s="1"/>
  <c r="AU484" i="13" a="1"/>
  <c r="AU484" i="13" s="1"/>
  <c r="AT484" i="13"/>
  <c r="AT484" i="13" a="1"/>
  <c r="AS484" i="13" a="1"/>
  <c r="AS484" i="13" s="1"/>
  <c r="AR484" i="13"/>
  <c r="AR484" i="13" a="1"/>
  <c r="AQ484" i="13" a="1"/>
  <c r="AQ484" i="13" s="1"/>
  <c r="AP484" i="13" a="1"/>
  <c r="AP484" i="13" s="1"/>
  <c r="AO484" i="13" a="1"/>
  <c r="AO484" i="13" s="1"/>
  <c r="AN484" i="13"/>
  <c r="AN484" i="13" a="1"/>
  <c r="AM484" i="13" a="1"/>
  <c r="AM484" i="13" s="1"/>
  <c r="AL484" i="13"/>
  <c r="AL484" i="13" a="1"/>
  <c r="AK484" i="13" a="1"/>
  <c r="AK484" i="13" s="1"/>
  <c r="AJ484" i="13" a="1"/>
  <c r="AJ484" i="13" s="1"/>
  <c r="AI484" i="13" a="1"/>
  <c r="AI484" i="13" s="1"/>
  <c r="AH484" i="13" a="1"/>
  <c r="AH484" i="13" s="1"/>
  <c r="AG484" i="13" a="1"/>
  <c r="AG484" i="13" s="1"/>
  <c r="AF484" i="13" a="1"/>
  <c r="AF484" i="13" s="1"/>
  <c r="AE484" i="13" a="1"/>
  <c r="AE484" i="13" s="1"/>
  <c r="AD484" i="13" a="1"/>
  <c r="AD484" i="13" s="1"/>
  <c r="AC484" i="13" a="1"/>
  <c r="AC484" i="13" s="1"/>
  <c r="AB484" i="13" a="1"/>
  <c r="AB484" i="13" s="1"/>
  <c r="AA484" i="13" a="1"/>
  <c r="AA484" i="13" s="1"/>
  <c r="Z484" i="13"/>
  <c r="Z484" i="13" a="1"/>
  <c r="Y484" i="13" a="1"/>
  <c r="Y484" i="13" s="1"/>
  <c r="X484" i="13" a="1"/>
  <c r="X484" i="13" s="1"/>
  <c r="W484" i="13" a="1"/>
  <c r="W484" i="13" s="1"/>
  <c r="V484" i="13" a="1"/>
  <c r="V484" i="13" s="1"/>
  <c r="U484" i="13"/>
  <c r="U484" i="13" a="1"/>
  <c r="T484" i="13"/>
  <c r="T484" i="13" a="1"/>
  <c r="S484" i="13" a="1"/>
  <c r="S484" i="13" s="1"/>
  <c r="R484" i="13" a="1"/>
  <c r="R484" i="13" s="1"/>
  <c r="Q484" i="13"/>
  <c r="Q484" i="13" a="1"/>
  <c r="P484" i="13" a="1"/>
  <c r="P484" i="13" s="1"/>
  <c r="O484" i="13" a="1"/>
  <c r="O484" i="13" s="1"/>
  <c r="N484" i="13"/>
  <c r="N484" i="13" a="1"/>
  <c r="M484" i="13" a="1"/>
  <c r="M484" i="13" s="1"/>
  <c r="L484" i="13" a="1"/>
  <c r="L484" i="13" s="1"/>
  <c r="K484" i="13" a="1"/>
  <c r="K484" i="13" s="1"/>
  <c r="BQ483" i="13" a="1"/>
  <c r="BQ483" i="13" s="1"/>
  <c r="BP483" i="13"/>
  <c r="BP483" i="13" a="1"/>
  <c r="BO483" i="13" a="1"/>
  <c r="BO483" i="13" s="1"/>
  <c r="BN483" i="13" a="1"/>
  <c r="BN483" i="13" s="1"/>
  <c r="BM483" i="13" a="1"/>
  <c r="BM483" i="13" s="1"/>
  <c r="BL483" i="13" a="1"/>
  <c r="BL483" i="13" s="1"/>
  <c r="BK483" i="13" a="1"/>
  <c r="BK483" i="13" s="1"/>
  <c r="BJ483" i="13" a="1"/>
  <c r="BJ483" i="13" s="1"/>
  <c r="BI483" i="13" a="1"/>
  <c r="BI483" i="13" s="1"/>
  <c r="BH483" i="13" a="1"/>
  <c r="BH483" i="13" s="1"/>
  <c r="BG483" i="13" a="1"/>
  <c r="BG483" i="13" s="1"/>
  <c r="BF483" i="13" a="1"/>
  <c r="BF483" i="13" s="1"/>
  <c r="BE483" i="13" a="1"/>
  <c r="BE483" i="13" s="1"/>
  <c r="BD483" i="13"/>
  <c r="BD483" i="13" a="1"/>
  <c r="BC483" i="13" a="1"/>
  <c r="BC483" i="13" s="1"/>
  <c r="BB483" i="13" a="1"/>
  <c r="BB483" i="13" s="1"/>
  <c r="BA483" i="13" a="1"/>
  <c r="BA483" i="13" s="1"/>
  <c r="AZ483" i="13" a="1"/>
  <c r="AZ483" i="13" s="1"/>
  <c r="AY483" i="13"/>
  <c r="AY483" i="13" a="1"/>
  <c r="AX483" i="13"/>
  <c r="AX483" i="13" a="1"/>
  <c r="AW483" i="13" a="1"/>
  <c r="AW483" i="13" s="1"/>
  <c r="AV483" i="13" a="1"/>
  <c r="AV483" i="13" s="1"/>
  <c r="AU483" i="13"/>
  <c r="AU483" i="13" a="1"/>
  <c r="AT483" i="13" a="1"/>
  <c r="AT483" i="13" s="1"/>
  <c r="AS483" i="13" a="1"/>
  <c r="AS483" i="13" s="1"/>
  <c r="AR483" i="13"/>
  <c r="AR483" i="13" a="1"/>
  <c r="AQ483" i="13" a="1"/>
  <c r="AQ483" i="13" s="1"/>
  <c r="AP483" i="13" a="1"/>
  <c r="AP483" i="13" s="1"/>
  <c r="AO483" i="13" a="1"/>
  <c r="AO483" i="13" s="1"/>
  <c r="AN483" i="13" a="1"/>
  <c r="AN483" i="13" s="1"/>
  <c r="AM483" i="13" a="1"/>
  <c r="AM483" i="13" s="1"/>
  <c r="AL483" i="13"/>
  <c r="AL483" i="13" a="1"/>
  <c r="AK483" i="13" a="1"/>
  <c r="AK483" i="13" s="1"/>
  <c r="AJ483" i="13" a="1"/>
  <c r="AJ483" i="13" s="1"/>
  <c r="AI483" i="13" a="1"/>
  <c r="AI483" i="13" s="1"/>
  <c r="AH483" i="13" a="1"/>
  <c r="AH483" i="13" s="1"/>
  <c r="AG483" i="13" a="1"/>
  <c r="AG483" i="13" s="1"/>
  <c r="AF483" i="13" a="1"/>
  <c r="AF483" i="13" s="1"/>
  <c r="AE483" i="13" a="1"/>
  <c r="AE483" i="13" s="1"/>
  <c r="AD483" i="13" a="1"/>
  <c r="AD483" i="13" s="1"/>
  <c r="AC483" i="13" a="1"/>
  <c r="AC483" i="13" s="1"/>
  <c r="AB483" i="13" a="1"/>
  <c r="AB483" i="13" s="1"/>
  <c r="AA483" i="13"/>
  <c r="AA483" i="13" a="1"/>
  <c r="Z483" i="13" a="1"/>
  <c r="Z483" i="13" s="1"/>
  <c r="Y483" i="13" a="1"/>
  <c r="Y483" i="13" s="1"/>
  <c r="X483" i="13"/>
  <c r="X483" i="13" a="1"/>
  <c r="W483" i="13" a="1"/>
  <c r="W483" i="13" s="1"/>
  <c r="V483" i="13" a="1"/>
  <c r="V483" i="13" s="1"/>
  <c r="U483" i="13" a="1"/>
  <c r="U483" i="13" s="1"/>
  <c r="T483" i="13" a="1"/>
  <c r="T483" i="13" s="1"/>
  <c r="S483" i="13"/>
  <c r="S483" i="13" a="1"/>
  <c r="R483" i="13"/>
  <c r="R483" i="13" a="1"/>
  <c r="Q483" i="13" a="1"/>
  <c r="Q483" i="13" s="1"/>
  <c r="P483" i="13" a="1"/>
  <c r="P483" i="13" s="1"/>
  <c r="O483" i="13"/>
  <c r="O483" i="13" a="1"/>
  <c r="N483" i="13" a="1"/>
  <c r="N483" i="13" s="1"/>
  <c r="M483" i="13" a="1"/>
  <c r="M483" i="13" s="1"/>
  <c r="L483" i="13"/>
  <c r="L483" i="13" a="1"/>
  <c r="K483" i="13" a="1"/>
  <c r="K483" i="13" s="1"/>
  <c r="BQ482" i="13" a="1"/>
  <c r="BQ482" i="13" s="1"/>
  <c r="BP482" i="13" a="1"/>
  <c r="BP482" i="13" s="1"/>
  <c r="BO482" i="13" a="1"/>
  <c r="BO482" i="13" s="1"/>
  <c r="BN482" i="13" a="1"/>
  <c r="BN482" i="13" s="1"/>
  <c r="BM482" i="13" a="1"/>
  <c r="BM482" i="13" s="1"/>
  <c r="BL482" i="13" a="1"/>
  <c r="BL482" i="13" s="1"/>
  <c r="BK482" i="13" a="1"/>
  <c r="BK482" i="13" s="1"/>
  <c r="BJ482" i="13" a="1"/>
  <c r="BJ482" i="13" s="1"/>
  <c r="BI482" i="13" a="1"/>
  <c r="BI482" i="13" s="1"/>
  <c r="BH482" i="13" a="1"/>
  <c r="BH482" i="13" s="1"/>
  <c r="BG482" i="13" a="1"/>
  <c r="BG482" i="13" s="1"/>
  <c r="BF482" i="13" a="1"/>
  <c r="BF482" i="13" s="1"/>
  <c r="BE482" i="13"/>
  <c r="BE482" i="13" a="1"/>
  <c r="BD482" i="13" a="1"/>
  <c r="BD482" i="13" s="1"/>
  <c r="BC482" i="13" a="1"/>
  <c r="BC482" i="13" s="1"/>
  <c r="BB482" i="13"/>
  <c r="BB482" i="13" a="1"/>
  <c r="BA482" i="13" a="1"/>
  <c r="BA482" i="13" s="1"/>
  <c r="AZ482" i="13" a="1"/>
  <c r="AZ482" i="13" s="1"/>
  <c r="AY482" i="13" a="1"/>
  <c r="AY482" i="13" s="1"/>
  <c r="AX482" i="13" a="1"/>
  <c r="AX482" i="13" s="1"/>
  <c r="AW482" i="13"/>
  <c r="AW482" i="13" a="1"/>
  <c r="AV482" i="13"/>
  <c r="AV482" i="13" a="1"/>
  <c r="AU482" i="13" a="1"/>
  <c r="AU482" i="13" s="1"/>
  <c r="AT482" i="13" a="1"/>
  <c r="AT482" i="13" s="1"/>
  <c r="AS482" i="13" a="1"/>
  <c r="AS482" i="13" s="1"/>
  <c r="AR482" i="13" a="1"/>
  <c r="AR482" i="13" s="1"/>
  <c r="AQ482" i="13" a="1"/>
  <c r="AQ482" i="13" s="1"/>
  <c r="AP482" i="13"/>
  <c r="AP482" i="13" a="1"/>
  <c r="AO482" i="13" a="1"/>
  <c r="AO482" i="13" s="1"/>
  <c r="AN482" i="13"/>
  <c r="AN482" i="13" a="1"/>
  <c r="AM482" i="13" a="1"/>
  <c r="AM482" i="13" s="1"/>
  <c r="AL482" i="13" a="1"/>
  <c r="AL482" i="13" s="1"/>
  <c r="AK482" i="13" a="1"/>
  <c r="AK482" i="13" s="1"/>
  <c r="AJ482" i="13"/>
  <c r="AJ482" i="13" a="1"/>
  <c r="AI482" i="13" a="1"/>
  <c r="AI482" i="13" s="1"/>
  <c r="AH482" i="13"/>
  <c r="AH482" i="13" a="1"/>
  <c r="AG482" i="13" a="1"/>
  <c r="AG482" i="13" s="1"/>
  <c r="AF482" i="13" a="1"/>
  <c r="AF482" i="13" s="1"/>
  <c r="AE482" i="13" a="1"/>
  <c r="AE482" i="13" s="1"/>
  <c r="AD482" i="13" a="1"/>
  <c r="AD482" i="13" s="1"/>
  <c r="AC482" i="13" a="1"/>
  <c r="AC482" i="13" s="1"/>
  <c r="AB482" i="13" a="1"/>
  <c r="AB482" i="13" s="1"/>
  <c r="AA482" i="13" a="1"/>
  <c r="AA482" i="13" s="1"/>
  <c r="Z482" i="13" a="1"/>
  <c r="Z482" i="13" s="1"/>
  <c r="Y482" i="13" a="1"/>
  <c r="Y482" i="13" s="1"/>
  <c r="X482" i="13" a="1"/>
  <c r="X482" i="13" s="1"/>
  <c r="W482" i="13" a="1"/>
  <c r="W482" i="13" s="1"/>
  <c r="V482" i="13"/>
  <c r="V482" i="13" a="1"/>
  <c r="U482" i="13" a="1"/>
  <c r="U482" i="13" s="1"/>
  <c r="T482" i="13" a="1"/>
  <c r="T482" i="13" s="1"/>
  <c r="S482" i="13" a="1"/>
  <c r="S482" i="13" s="1"/>
  <c r="R482" i="13" a="1"/>
  <c r="R482" i="13" s="1"/>
  <c r="Q482" i="13"/>
  <c r="Q482" i="13" a="1"/>
  <c r="P482" i="13" a="1"/>
  <c r="P482" i="13" s="1"/>
  <c r="O482" i="13" a="1"/>
  <c r="O482" i="13" s="1"/>
  <c r="N482" i="13" a="1"/>
  <c r="N482" i="13" s="1"/>
  <c r="M482" i="13"/>
  <c r="M482" i="13" a="1"/>
  <c r="L482" i="13" a="1"/>
  <c r="L482" i="13" s="1"/>
  <c r="K482" i="13" a="1"/>
  <c r="K482" i="13" s="1"/>
  <c r="BQ481" i="13" a="1"/>
  <c r="BQ481" i="13" s="1"/>
  <c r="BP481" i="13" a="1"/>
  <c r="BP481" i="13" s="1"/>
  <c r="BO481" i="13" a="1"/>
  <c r="BO481" i="13" s="1"/>
  <c r="BN481" i="13" a="1"/>
  <c r="BN481" i="13" s="1"/>
  <c r="BM481" i="13" a="1"/>
  <c r="BM481" i="13" s="1"/>
  <c r="BL481" i="13"/>
  <c r="BL481" i="13" a="1"/>
  <c r="BK481" i="13" a="1"/>
  <c r="BK481" i="13" s="1"/>
  <c r="BJ481" i="13"/>
  <c r="BJ481" i="13" a="1"/>
  <c r="BI481" i="13" a="1"/>
  <c r="BI481" i="13" s="1"/>
  <c r="BH481" i="13" a="1"/>
  <c r="BH481" i="13" s="1"/>
  <c r="BG481" i="13" a="1"/>
  <c r="BG481" i="13" s="1"/>
  <c r="BF481" i="13" a="1"/>
  <c r="BF481" i="13" s="1"/>
  <c r="BE481" i="13" a="1"/>
  <c r="BE481" i="13" s="1"/>
  <c r="BD481" i="13" a="1"/>
  <c r="BD481" i="13" s="1"/>
  <c r="BC481" i="13" a="1"/>
  <c r="BC481" i="13" s="1"/>
  <c r="BB481" i="13" a="1"/>
  <c r="BB481" i="13" s="1"/>
  <c r="BA481" i="13" a="1"/>
  <c r="BA481" i="13" s="1"/>
  <c r="AZ481" i="13" a="1"/>
  <c r="AZ481" i="13" s="1"/>
  <c r="AY481" i="13" a="1"/>
  <c r="AY481" i="13" s="1"/>
  <c r="AX481" i="13" a="1"/>
  <c r="AX481" i="13" s="1"/>
  <c r="AW481" i="13" a="1"/>
  <c r="AW481" i="13" s="1"/>
  <c r="AV481" i="13" a="1"/>
  <c r="AV481" i="13" s="1"/>
  <c r="AU481" i="13"/>
  <c r="AU481" i="13" a="1"/>
  <c r="AT481" i="13" a="1"/>
  <c r="AT481" i="13" s="1"/>
  <c r="AS481" i="13" a="1"/>
  <c r="AS481" i="13" s="1"/>
  <c r="AR481" i="13" a="1"/>
  <c r="AR481" i="13" s="1"/>
  <c r="AQ481" i="13" a="1"/>
  <c r="AQ481" i="13" s="1"/>
  <c r="AP481" i="13" a="1"/>
  <c r="AP481" i="13" s="1"/>
  <c r="AO481" i="13" a="1"/>
  <c r="AO481" i="13" s="1"/>
  <c r="AN481" i="13" a="1"/>
  <c r="AN481" i="13" s="1"/>
  <c r="AM481" i="13" a="1"/>
  <c r="AM481" i="13" s="1"/>
  <c r="AL481" i="13" a="1"/>
  <c r="AL481" i="13" s="1"/>
  <c r="AK481" i="13" a="1"/>
  <c r="AK481" i="13" s="1"/>
  <c r="AJ481" i="13" a="1"/>
  <c r="AJ481" i="13" s="1"/>
  <c r="AI481" i="13" a="1"/>
  <c r="AI481" i="13" s="1"/>
  <c r="AH481" i="13"/>
  <c r="AH481" i="13" a="1"/>
  <c r="AG481" i="13" a="1"/>
  <c r="AG481" i="13" s="1"/>
  <c r="AF481" i="13" a="1"/>
  <c r="AF481" i="13" s="1"/>
  <c r="AE481" i="13"/>
  <c r="AE481" i="13" a="1"/>
  <c r="AD481" i="13" a="1"/>
  <c r="AD481" i="13" s="1"/>
  <c r="AC481" i="13" a="1"/>
  <c r="AC481" i="13" s="1"/>
  <c r="AB481" i="13" a="1"/>
  <c r="AB481" i="13" s="1"/>
  <c r="AA481" i="13" a="1"/>
  <c r="AA481" i="13" s="1"/>
  <c r="Z481" i="13" a="1"/>
  <c r="Z481" i="13" s="1"/>
  <c r="Y481" i="13" a="1"/>
  <c r="Y481" i="13" s="1"/>
  <c r="X481" i="13"/>
  <c r="X481" i="13" a="1"/>
  <c r="W481" i="13"/>
  <c r="W481" i="13" a="1"/>
  <c r="V481" i="13"/>
  <c r="V481" i="13" a="1"/>
  <c r="U481" i="13" a="1"/>
  <c r="U481" i="13" s="1"/>
  <c r="T481" i="13"/>
  <c r="T481" i="13" a="1"/>
  <c r="S481" i="13" a="1"/>
  <c r="S481" i="13" s="1"/>
  <c r="R481" i="13" a="1"/>
  <c r="R481" i="13" s="1"/>
  <c r="Q481" i="13" a="1"/>
  <c r="Q481" i="13" s="1"/>
  <c r="P481" i="13"/>
  <c r="P481" i="13" a="1"/>
  <c r="O481" i="13"/>
  <c r="O481" i="13" a="1"/>
  <c r="N481" i="13" a="1"/>
  <c r="N481" i="13" s="1"/>
  <c r="M481" i="13" a="1"/>
  <c r="M481" i="13" s="1"/>
  <c r="L481" i="13" a="1"/>
  <c r="L481" i="13" s="1"/>
  <c r="K481" i="13"/>
  <c r="K481" i="13" a="1"/>
  <c r="BQ480" i="13"/>
  <c r="BQ480" i="13" a="1"/>
  <c r="BP480" i="13" a="1"/>
  <c r="BP480" i="13" s="1"/>
  <c r="BO480" i="13" a="1"/>
  <c r="BO480" i="13" s="1"/>
  <c r="BN480" i="13" a="1"/>
  <c r="BN480" i="13" s="1"/>
  <c r="BM480" i="13" a="1"/>
  <c r="BM480" i="13" s="1"/>
  <c r="BL480" i="13" a="1"/>
  <c r="BL480" i="13" s="1"/>
  <c r="BK480" i="13" a="1"/>
  <c r="BK480" i="13" s="1"/>
  <c r="BJ480" i="13" a="1"/>
  <c r="BJ480" i="13" s="1"/>
  <c r="BI480" i="13"/>
  <c r="BI480" i="13" a="1"/>
  <c r="BH480" i="13"/>
  <c r="BH480" i="13" a="1"/>
  <c r="BG480" i="13" a="1"/>
  <c r="BG480" i="13" s="1"/>
  <c r="BF480" i="13" a="1"/>
  <c r="BF480" i="13" s="1"/>
  <c r="BE480" i="13" a="1"/>
  <c r="BE480" i="13" s="1"/>
  <c r="BD480" i="13" a="1"/>
  <c r="BD480" i="13" s="1"/>
  <c r="BC480" i="13" a="1"/>
  <c r="BC480" i="13" s="1"/>
  <c r="BB480" i="13" a="1"/>
  <c r="BB480" i="13" s="1"/>
  <c r="BA480" i="13" a="1"/>
  <c r="BA480" i="13" s="1"/>
  <c r="AZ480" i="13"/>
  <c r="AZ480" i="13" a="1"/>
  <c r="AY480" i="13" a="1"/>
  <c r="AY480" i="13" s="1"/>
  <c r="AX480" i="13"/>
  <c r="AX480" i="13" a="1"/>
  <c r="AW480" i="13" a="1"/>
  <c r="AW480" i="13" s="1"/>
  <c r="AV480" i="13" a="1"/>
  <c r="AV480" i="13" s="1"/>
  <c r="AU480" i="13" a="1"/>
  <c r="AU480" i="13" s="1"/>
  <c r="AT480" i="13"/>
  <c r="AT480" i="13" a="1"/>
  <c r="AS480" i="13" a="1"/>
  <c r="AS480" i="13" s="1"/>
  <c r="AR480" i="13" a="1"/>
  <c r="AR480" i="13" s="1"/>
  <c r="AQ480" i="13" a="1"/>
  <c r="AQ480" i="13" s="1"/>
  <c r="AP480" i="13" a="1"/>
  <c r="AP480" i="13" s="1"/>
  <c r="AO480" i="13"/>
  <c r="AO480" i="13" a="1"/>
  <c r="AN480" i="13" a="1"/>
  <c r="AN480" i="13" s="1"/>
  <c r="AM480" i="13" a="1"/>
  <c r="AM480" i="13" s="1"/>
  <c r="AL480" i="13" a="1"/>
  <c r="AL480" i="13" s="1"/>
  <c r="AK480" i="13" a="1"/>
  <c r="AK480" i="13" s="1"/>
  <c r="AJ480" i="13"/>
  <c r="AJ480" i="13" a="1"/>
  <c r="AI480" i="13" a="1"/>
  <c r="AI480" i="13" s="1"/>
  <c r="AH480" i="13" a="1"/>
  <c r="AH480" i="13" s="1"/>
  <c r="AG480" i="13" a="1"/>
  <c r="AG480" i="13" s="1"/>
  <c r="AF480" i="13"/>
  <c r="AF480" i="13" a="1"/>
  <c r="AE480" i="13" a="1"/>
  <c r="AE480" i="13" s="1"/>
  <c r="AD480" i="13"/>
  <c r="AD480" i="13" a="1"/>
  <c r="AC480" i="13" a="1"/>
  <c r="AC480" i="13" s="1"/>
  <c r="AB480" i="13" a="1"/>
  <c r="AB480" i="13" s="1"/>
  <c r="AA480" i="13" a="1"/>
  <c r="AA480" i="13" s="1"/>
  <c r="Z480" i="13" a="1"/>
  <c r="Z480" i="13" s="1"/>
  <c r="Y480" i="13" a="1"/>
  <c r="Y480" i="13" s="1"/>
  <c r="X480" i="13" a="1"/>
  <c r="X480" i="13" s="1"/>
  <c r="W480" i="13" a="1"/>
  <c r="W480" i="13" s="1"/>
  <c r="V480" i="13"/>
  <c r="V480" i="13" a="1"/>
  <c r="U480" i="13"/>
  <c r="U480" i="13" a="1"/>
  <c r="T480" i="13"/>
  <c r="T480" i="13" a="1"/>
  <c r="S480" i="13" a="1"/>
  <c r="S480" i="13" s="1"/>
  <c r="R480" i="13" a="1"/>
  <c r="R480" i="13" s="1"/>
  <c r="Q480" i="13" a="1"/>
  <c r="Q480" i="13" s="1"/>
  <c r="P480" i="13" a="1"/>
  <c r="P480" i="13" s="1"/>
  <c r="O480" i="13" a="1"/>
  <c r="O480" i="13" s="1"/>
  <c r="N480" i="13"/>
  <c r="N480" i="13" a="1"/>
  <c r="M480" i="13"/>
  <c r="M480" i="13" a="1"/>
  <c r="L480" i="13"/>
  <c r="L480" i="13" a="1"/>
  <c r="K480" i="13" a="1"/>
  <c r="K480" i="13" s="1"/>
  <c r="BQ479" i="13" a="1"/>
  <c r="BQ479" i="13" s="1"/>
  <c r="BP479" i="13"/>
  <c r="BP479" i="13" a="1"/>
  <c r="BO479" i="13" a="1"/>
  <c r="BO479" i="13" s="1"/>
  <c r="BN479" i="13" a="1"/>
  <c r="BN479" i="13" s="1"/>
  <c r="BM479" i="13" a="1"/>
  <c r="BM479" i="13" s="1"/>
  <c r="BL479" i="13" a="1"/>
  <c r="BL479" i="13" s="1"/>
  <c r="BK479" i="13" a="1"/>
  <c r="BK479" i="13" s="1"/>
  <c r="BJ479" i="13"/>
  <c r="BJ479" i="13" a="1"/>
  <c r="BI479" i="13" a="1"/>
  <c r="BI479" i="13" s="1"/>
  <c r="BH479" i="13" a="1"/>
  <c r="BH479" i="13" s="1"/>
  <c r="BG479" i="13" a="1"/>
  <c r="BG479" i="13" s="1"/>
  <c r="BF479" i="13" a="1"/>
  <c r="BF479" i="13" s="1"/>
  <c r="BE479" i="13" a="1"/>
  <c r="BE479" i="13" s="1"/>
  <c r="BD479" i="13" a="1"/>
  <c r="BD479" i="13" s="1"/>
  <c r="BC479" i="13" a="1"/>
  <c r="BC479" i="13" s="1"/>
  <c r="BB479" i="13" a="1"/>
  <c r="BB479" i="13" s="1"/>
  <c r="BA479" i="13" a="1"/>
  <c r="BA479" i="13" s="1"/>
  <c r="AZ479" i="13" a="1"/>
  <c r="AZ479" i="13" s="1"/>
  <c r="AY479" i="13" a="1"/>
  <c r="AY479" i="13" s="1"/>
  <c r="AX479" i="13"/>
  <c r="AX479" i="13" a="1"/>
  <c r="AW479" i="13" a="1"/>
  <c r="AW479" i="13" s="1"/>
  <c r="AV479" i="13"/>
  <c r="AV479" i="13" a="1"/>
  <c r="AU479" i="13" a="1"/>
  <c r="AU479" i="13" s="1"/>
  <c r="AT479" i="13" a="1"/>
  <c r="AT479" i="13" s="1"/>
  <c r="AS479" i="13" a="1"/>
  <c r="AS479" i="13" s="1"/>
  <c r="AR479" i="13"/>
  <c r="AR479" i="13" a="1"/>
  <c r="AQ479" i="13" a="1"/>
  <c r="AQ479" i="13" s="1"/>
  <c r="AP479" i="13" a="1"/>
  <c r="AP479" i="13" s="1"/>
  <c r="AO479" i="13" a="1"/>
  <c r="AO479" i="13" s="1"/>
  <c r="AN479" i="13" a="1"/>
  <c r="AN479" i="13" s="1"/>
  <c r="AM479" i="13"/>
  <c r="AM479" i="13" a="1"/>
  <c r="AL479" i="13" a="1"/>
  <c r="AL479" i="13" s="1"/>
  <c r="AK479" i="13" a="1"/>
  <c r="AK479" i="13" s="1"/>
  <c r="AJ479" i="13" a="1"/>
  <c r="AJ479" i="13" s="1"/>
  <c r="AI479" i="13" a="1"/>
  <c r="AI479" i="13" s="1"/>
  <c r="AH479" i="13"/>
  <c r="AH479" i="13" a="1"/>
  <c r="AG479" i="13" a="1"/>
  <c r="AG479" i="13" s="1"/>
  <c r="AF479" i="13" a="1"/>
  <c r="AF479" i="13" s="1"/>
  <c r="AE479" i="13" a="1"/>
  <c r="AE479" i="13" s="1"/>
  <c r="AD479" i="13"/>
  <c r="AD479" i="13" a="1"/>
  <c r="AC479" i="13" a="1"/>
  <c r="AC479" i="13" s="1"/>
  <c r="AB479" i="13"/>
  <c r="AB479" i="13" a="1"/>
  <c r="AA479" i="13" a="1"/>
  <c r="AA479" i="13" s="1"/>
  <c r="Z479" i="13" a="1"/>
  <c r="Z479" i="13" s="1"/>
  <c r="Y479" i="13" a="1"/>
  <c r="Y479" i="13" s="1"/>
  <c r="X479" i="13" a="1"/>
  <c r="X479" i="13" s="1"/>
  <c r="W479" i="13" a="1"/>
  <c r="W479" i="13" s="1"/>
  <c r="V479" i="13" a="1"/>
  <c r="V479" i="13" s="1"/>
  <c r="U479" i="13" a="1"/>
  <c r="U479" i="13" s="1"/>
  <c r="T479" i="13"/>
  <c r="T479" i="13" a="1"/>
  <c r="S479" i="13"/>
  <c r="S479" i="13" a="1"/>
  <c r="R479" i="13"/>
  <c r="R479" i="13" a="1"/>
  <c r="Q479" i="13" a="1"/>
  <c r="Q479" i="13" s="1"/>
  <c r="P479" i="13" a="1"/>
  <c r="P479" i="13" s="1"/>
  <c r="O479" i="13" a="1"/>
  <c r="O479" i="13" s="1"/>
  <c r="N479" i="13" a="1"/>
  <c r="N479" i="13" s="1"/>
  <c r="M479" i="13" a="1"/>
  <c r="M479" i="13" s="1"/>
  <c r="L479" i="13"/>
  <c r="L479" i="13" a="1"/>
  <c r="K479" i="13"/>
  <c r="K479" i="13" a="1"/>
  <c r="BQ478" i="13"/>
  <c r="BQ478" i="13" a="1"/>
  <c r="BP478" i="13" a="1"/>
  <c r="BP478" i="13" s="1"/>
  <c r="BO478" i="13" a="1"/>
  <c r="BO478" i="13" s="1"/>
  <c r="BN478" i="13"/>
  <c r="BN478" i="13" a="1"/>
  <c r="BM478" i="13"/>
  <c r="BM478" i="13" a="1"/>
  <c r="BL478" i="13"/>
  <c r="BL478" i="13" a="1"/>
  <c r="BK478" i="13" a="1"/>
  <c r="BK478" i="13" s="1"/>
  <c r="BJ478" i="13" a="1"/>
  <c r="BJ478" i="13" s="1"/>
  <c r="BI478" i="13" a="1"/>
  <c r="BI478" i="13" s="1"/>
  <c r="BH478" i="13"/>
  <c r="BH478" i="13" a="1"/>
  <c r="BG478" i="13" a="1"/>
  <c r="BG478" i="13" s="1"/>
  <c r="BF478" i="13"/>
  <c r="BF478" i="13" a="1"/>
  <c r="BE478" i="13"/>
  <c r="BE478" i="13" a="1"/>
  <c r="BD478" i="13"/>
  <c r="BD478" i="13" a="1"/>
  <c r="BC478" i="13" a="1"/>
  <c r="BC478" i="13" s="1"/>
  <c r="BB478" i="13" a="1"/>
  <c r="BB478" i="13" s="1"/>
  <c r="BA478" i="13" a="1"/>
  <c r="BA478" i="13" s="1"/>
  <c r="AZ478" i="13" a="1"/>
  <c r="AZ478" i="13" s="1"/>
  <c r="AY478" i="13" a="1"/>
  <c r="AY478" i="13" s="1"/>
  <c r="AX478" i="13" a="1"/>
  <c r="AX478" i="13" s="1"/>
  <c r="AW478" i="13"/>
  <c r="AW478" i="13" a="1"/>
  <c r="AV478" i="13" a="1"/>
  <c r="AV478" i="13" s="1"/>
  <c r="AU478" i="13" a="1"/>
  <c r="AU478" i="13" s="1"/>
  <c r="AT478" i="13"/>
  <c r="AT478" i="13" a="1"/>
  <c r="AS478" i="13" a="1"/>
  <c r="AS478" i="13" s="1"/>
  <c r="AR478" i="13" a="1"/>
  <c r="AR478" i="13" s="1"/>
  <c r="AQ478" i="13" a="1"/>
  <c r="AQ478" i="13" s="1"/>
  <c r="AP478" i="13" a="1"/>
  <c r="AP478" i="13" s="1"/>
  <c r="AO478" i="13" a="1"/>
  <c r="AO478" i="13" s="1"/>
  <c r="AN478" i="13" a="1"/>
  <c r="AN478" i="13" s="1"/>
  <c r="AM478" i="13" a="1"/>
  <c r="AM478" i="13" s="1"/>
  <c r="AL478" i="13" a="1"/>
  <c r="AL478" i="13" s="1"/>
  <c r="AK478" i="13" a="1"/>
  <c r="AK478" i="13" s="1"/>
  <c r="AJ478" i="13" a="1"/>
  <c r="AJ478" i="13" s="1"/>
  <c r="AI478" i="13" a="1"/>
  <c r="AI478" i="13" s="1"/>
  <c r="AH478" i="13" a="1"/>
  <c r="AH478" i="13" s="1"/>
  <c r="AG478" i="13"/>
  <c r="AG478" i="13" a="1"/>
  <c r="AF478" i="13" a="1"/>
  <c r="AF478" i="13" s="1"/>
  <c r="AE478" i="13" a="1"/>
  <c r="AE478" i="13" s="1"/>
  <c r="AD478" i="13" a="1"/>
  <c r="AD478" i="13" s="1"/>
  <c r="AC478" i="13" a="1"/>
  <c r="AC478" i="13" s="1"/>
  <c r="AB478" i="13"/>
  <c r="AB478" i="13" a="1"/>
  <c r="AA478" i="13" a="1"/>
  <c r="AA478" i="13" s="1"/>
  <c r="Z478" i="13" a="1"/>
  <c r="Z478" i="13" s="1"/>
  <c r="Y478" i="13" a="1"/>
  <c r="Y478" i="13" s="1"/>
  <c r="X478" i="13" a="1"/>
  <c r="X478" i="13" s="1"/>
  <c r="W478" i="13" a="1"/>
  <c r="W478" i="13" s="1"/>
  <c r="V478" i="13" a="1"/>
  <c r="V478" i="13" s="1"/>
  <c r="U478" i="13" a="1"/>
  <c r="U478" i="13" s="1"/>
  <c r="T478" i="13" a="1"/>
  <c r="T478" i="13" s="1"/>
  <c r="S478" i="13" a="1"/>
  <c r="S478" i="13" s="1"/>
  <c r="R478" i="13"/>
  <c r="R478" i="13" a="1"/>
  <c r="Q478" i="13"/>
  <c r="Q478" i="13" a="1"/>
  <c r="P478" i="13"/>
  <c r="P478" i="13" a="1"/>
  <c r="O478" i="13" a="1"/>
  <c r="O478" i="13" s="1"/>
  <c r="N478" i="13" a="1"/>
  <c r="N478" i="13" s="1"/>
  <c r="M478" i="13" a="1"/>
  <c r="M478" i="13" s="1"/>
  <c r="L478" i="13" a="1"/>
  <c r="L478" i="13" s="1"/>
  <c r="K478" i="13" a="1"/>
  <c r="K478" i="13" s="1"/>
  <c r="BQ477" i="13" a="1"/>
  <c r="BQ477" i="13" s="1"/>
  <c r="BP477" i="13" a="1"/>
  <c r="BP477" i="13" s="1"/>
  <c r="BO477" i="13"/>
  <c r="BO477" i="13" a="1"/>
  <c r="BN477" i="13" a="1"/>
  <c r="BN477" i="13" s="1"/>
  <c r="BM477" i="13" a="1"/>
  <c r="BM477" i="13" s="1"/>
  <c r="BL477" i="13"/>
  <c r="BL477" i="13" a="1"/>
  <c r="BK477" i="13"/>
  <c r="BK477" i="13" a="1"/>
  <c r="BJ477" i="13"/>
  <c r="BJ477" i="13" a="1"/>
  <c r="BI477" i="13" a="1"/>
  <c r="BI477" i="13" s="1"/>
  <c r="BH477" i="13" a="1"/>
  <c r="BH477" i="13" s="1"/>
  <c r="BG477" i="13" a="1"/>
  <c r="BG477" i="13" s="1"/>
  <c r="BF477" i="13"/>
  <c r="BF477" i="13" a="1"/>
  <c r="BE477" i="13" a="1"/>
  <c r="BE477" i="13" s="1"/>
  <c r="BD477" i="13"/>
  <c r="BD477" i="13" a="1"/>
  <c r="BC477" i="13"/>
  <c r="BC477" i="13" a="1"/>
  <c r="BB477" i="13"/>
  <c r="BB477" i="13" a="1"/>
  <c r="BA477" i="13" a="1"/>
  <c r="BA477" i="13" s="1"/>
  <c r="AZ477" i="13" a="1"/>
  <c r="AZ477" i="13" s="1"/>
  <c r="AY477" i="13" a="1"/>
  <c r="AY477" i="13" s="1"/>
  <c r="AX477" i="13" a="1"/>
  <c r="AX477" i="13" s="1"/>
  <c r="AW477" i="13" a="1"/>
  <c r="AW477" i="13" s="1"/>
  <c r="AV477" i="13" a="1"/>
  <c r="AV477" i="13" s="1"/>
  <c r="AU477" i="13"/>
  <c r="AU477" i="13" a="1"/>
  <c r="AT477" i="13" a="1"/>
  <c r="AT477" i="13" s="1"/>
  <c r="AS477" i="13" a="1"/>
  <c r="AS477" i="13" s="1"/>
  <c r="AR477" i="13"/>
  <c r="AR477" i="13" a="1"/>
  <c r="AQ477" i="13" a="1"/>
  <c r="AQ477" i="13" s="1"/>
  <c r="AP477" i="13" a="1"/>
  <c r="AP477" i="13" s="1"/>
  <c r="AO477" i="13" a="1"/>
  <c r="AO477" i="13" s="1"/>
  <c r="AN477" i="13" a="1"/>
  <c r="AN477" i="13" s="1"/>
  <c r="AM477" i="13" a="1"/>
  <c r="AM477" i="13" s="1"/>
  <c r="AL477" i="13" a="1"/>
  <c r="AL477" i="13" s="1"/>
  <c r="AK477" i="13" a="1"/>
  <c r="AK477" i="13" s="1"/>
  <c r="AJ477" i="13" a="1"/>
  <c r="AJ477" i="13" s="1"/>
  <c r="AI477" i="13" a="1"/>
  <c r="AI477" i="13" s="1"/>
  <c r="AH477" i="13" a="1"/>
  <c r="AH477" i="13" s="1"/>
  <c r="AG477" i="13" a="1"/>
  <c r="AG477" i="13" s="1"/>
  <c r="AF477" i="13" a="1"/>
  <c r="AF477" i="13" s="1"/>
  <c r="AE477" i="13"/>
  <c r="AE477" i="13" a="1"/>
  <c r="AD477" i="13" a="1"/>
  <c r="AD477" i="13" s="1"/>
  <c r="AC477" i="13" a="1"/>
  <c r="AC477" i="13" s="1"/>
  <c r="AB477" i="13" a="1"/>
  <c r="AB477" i="13" s="1"/>
  <c r="AA477" i="13" a="1"/>
  <c r="AA477" i="13" s="1"/>
  <c r="Z477" i="13"/>
  <c r="Z477" i="13" a="1"/>
  <c r="Y477" i="13" a="1"/>
  <c r="Y477" i="13" s="1"/>
  <c r="X477" i="13" a="1"/>
  <c r="X477" i="13" s="1"/>
  <c r="W477" i="13" a="1"/>
  <c r="W477" i="13" s="1"/>
  <c r="V477" i="13" a="1"/>
  <c r="V477" i="13" s="1"/>
  <c r="U477" i="13" a="1"/>
  <c r="U477" i="13" s="1"/>
  <c r="T477" i="13" a="1"/>
  <c r="T477" i="13" s="1"/>
  <c r="S477" i="13" a="1"/>
  <c r="S477" i="13" s="1"/>
  <c r="R477" i="13" a="1"/>
  <c r="R477" i="13" s="1"/>
  <c r="Q477" i="13" a="1"/>
  <c r="Q477" i="13" s="1"/>
  <c r="P477" i="13"/>
  <c r="P477" i="13" a="1"/>
  <c r="O477" i="13"/>
  <c r="O477" i="13" a="1"/>
  <c r="N477" i="13"/>
  <c r="N477" i="13" a="1"/>
  <c r="M477" i="13" a="1"/>
  <c r="M477" i="13" s="1"/>
  <c r="L477" i="13" a="1"/>
  <c r="L477" i="13" s="1"/>
  <c r="K477" i="13" a="1"/>
  <c r="K477" i="13" s="1"/>
  <c r="BQ476" i="13"/>
  <c r="BQ476" i="13" a="1"/>
  <c r="BP476" i="13"/>
  <c r="BP476" i="13" a="1"/>
  <c r="BO476" i="13" a="1"/>
  <c r="BO476" i="13" s="1"/>
  <c r="BN476" i="13" a="1"/>
  <c r="BN476" i="13" s="1"/>
  <c r="BM476" i="13"/>
  <c r="BM476" i="13" a="1"/>
  <c r="BL476" i="13" a="1"/>
  <c r="BL476" i="13" s="1"/>
  <c r="BK476" i="13" a="1"/>
  <c r="BK476" i="13" s="1"/>
  <c r="BJ476" i="13"/>
  <c r="BJ476" i="13" a="1"/>
  <c r="BI476" i="13"/>
  <c r="BI476" i="13" a="1"/>
  <c r="BH476" i="13"/>
  <c r="BH476" i="13" a="1"/>
  <c r="BG476" i="13" a="1"/>
  <c r="BG476" i="13" s="1"/>
  <c r="BF476" i="13" a="1"/>
  <c r="BF476" i="13" s="1"/>
  <c r="BE476" i="13" a="1"/>
  <c r="BE476" i="13" s="1"/>
  <c r="BD476" i="13" a="1"/>
  <c r="BD476" i="13" s="1"/>
  <c r="BC476" i="13" a="1"/>
  <c r="BC476" i="13" s="1"/>
  <c r="BB476" i="13"/>
  <c r="BB476" i="13" a="1"/>
  <c r="BA476" i="13"/>
  <c r="BA476" i="13" a="1"/>
  <c r="AZ476" i="13"/>
  <c r="AZ476" i="13" a="1"/>
  <c r="AY476" i="13" a="1"/>
  <c r="AY476" i="13" s="1"/>
  <c r="AX476" i="13" a="1"/>
  <c r="AX476" i="13" s="1"/>
  <c r="AW476" i="13" a="1"/>
  <c r="AW476" i="13" s="1"/>
  <c r="AV476" i="13" a="1"/>
  <c r="AV476" i="13" s="1"/>
  <c r="AU476" i="13"/>
  <c r="AU476" i="13" a="1"/>
  <c r="AT476" i="13" a="1"/>
  <c r="AT476" i="13" s="1"/>
  <c r="AS476" i="13" a="1"/>
  <c r="AS476" i="13" s="1"/>
  <c r="AR476" i="13" a="1"/>
  <c r="AR476" i="13" s="1"/>
  <c r="AQ476" i="13" a="1"/>
  <c r="AQ476" i="13" s="1"/>
  <c r="AP476" i="13" a="1"/>
  <c r="AP476" i="13" s="1"/>
  <c r="AO476" i="13" a="1"/>
  <c r="AO476" i="13" s="1"/>
  <c r="AN476" i="13" a="1"/>
  <c r="AN476" i="13" s="1"/>
  <c r="AM476" i="13" a="1"/>
  <c r="AM476" i="13" s="1"/>
  <c r="AL476" i="13" a="1"/>
  <c r="AL476" i="13" s="1"/>
  <c r="AK476" i="13" a="1"/>
  <c r="AK476" i="13" s="1"/>
  <c r="AJ476" i="13" a="1"/>
  <c r="AJ476" i="13" s="1"/>
  <c r="AI476" i="13" a="1"/>
  <c r="AI476" i="13" s="1"/>
  <c r="AH476" i="13" a="1"/>
  <c r="AH476" i="13" s="1"/>
  <c r="AG476" i="13" a="1"/>
  <c r="AG476" i="13" s="1"/>
  <c r="AF476" i="13" a="1"/>
  <c r="AF476" i="13" s="1"/>
  <c r="AE476" i="13" a="1"/>
  <c r="AE476" i="13" s="1"/>
  <c r="AD476" i="13" a="1"/>
  <c r="AD476" i="13" s="1"/>
  <c r="AC476" i="13" a="1"/>
  <c r="AC476" i="13" s="1"/>
  <c r="AB476" i="13" a="1"/>
  <c r="AB476" i="13" s="1"/>
  <c r="AA476" i="13" a="1"/>
  <c r="AA476" i="13" s="1"/>
  <c r="Z476" i="13" a="1"/>
  <c r="Z476" i="13" s="1"/>
  <c r="Y476" i="13" a="1"/>
  <c r="Y476" i="13" s="1"/>
  <c r="X476" i="13" a="1"/>
  <c r="X476" i="13" s="1"/>
  <c r="W476" i="13" a="1"/>
  <c r="W476" i="13" s="1"/>
  <c r="V476" i="13" a="1"/>
  <c r="V476" i="13" s="1"/>
  <c r="U476" i="13" a="1"/>
  <c r="U476" i="13" s="1"/>
  <c r="T476" i="13" a="1"/>
  <c r="T476" i="13" s="1"/>
  <c r="S476" i="13" a="1"/>
  <c r="S476" i="13" s="1"/>
  <c r="R476" i="13" a="1"/>
  <c r="R476" i="13" s="1"/>
  <c r="Q476" i="13" a="1"/>
  <c r="Q476" i="13" s="1"/>
  <c r="P476" i="13" a="1"/>
  <c r="P476" i="13" s="1"/>
  <c r="O476" i="13" a="1"/>
  <c r="O476" i="13" s="1"/>
  <c r="N476" i="13" a="1"/>
  <c r="N476" i="13" s="1"/>
  <c r="M476" i="13" a="1"/>
  <c r="M476" i="13" s="1"/>
  <c r="L476" i="13" a="1"/>
  <c r="L476" i="13" s="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a="1"/>
  <c r="BH475" i="13" s="1"/>
  <c r="BG475" i="13" a="1"/>
  <c r="BG475" i="13" s="1"/>
  <c r="BF475" i="13" a="1"/>
  <c r="BF475" i="13" s="1"/>
  <c r="BE475" i="13" a="1"/>
  <c r="BE475" i="13" s="1"/>
  <c r="BD475" i="13" a="1"/>
  <c r="BD475" i="13" s="1"/>
  <c r="BC475" i="13" a="1"/>
  <c r="BC475" i="13" s="1"/>
  <c r="BB475" i="13" a="1"/>
  <c r="BB475" i="13" s="1"/>
  <c r="BA475" i="13" a="1"/>
  <c r="BA475" i="13" s="1"/>
  <c r="AZ475" i="13" a="1"/>
  <c r="AZ475" i="13" s="1"/>
  <c r="AY475" i="13" a="1"/>
  <c r="AY475" i="13" s="1"/>
  <c r="AX475" i="13" a="1"/>
  <c r="AX475" i="13" s="1"/>
  <c r="AW475" i="13" a="1"/>
  <c r="AW475" i="13" s="1"/>
  <c r="AV475" i="13" a="1"/>
  <c r="AV475" i="13" s="1"/>
  <c r="AU475" i="13" a="1"/>
  <c r="AU475" i="13" s="1"/>
  <c r="AT475" i="13" a="1"/>
  <c r="AT475" i="13" s="1"/>
  <c r="AS475" i="13" a="1"/>
  <c r="AS475" i="13" s="1"/>
  <c r="AR475" i="13" a="1"/>
  <c r="AR475" i="13" s="1"/>
  <c r="AQ475" i="13" a="1"/>
  <c r="AQ475" i="13" s="1"/>
  <c r="AP475" i="13" a="1"/>
  <c r="AP475" i="13" s="1"/>
  <c r="AO475" i="13" a="1"/>
  <c r="AO475" i="13" s="1"/>
  <c r="AN475" i="13" a="1"/>
  <c r="AN475" i="13" s="1"/>
  <c r="AM475" i="13" a="1"/>
  <c r="AM475" i="13" s="1"/>
  <c r="AL475" i="13" a="1"/>
  <c r="AL475" i="13" s="1"/>
  <c r="AK475" i="13" a="1"/>
  <c r="AK475" i="13" s="1"/>
  <c r="AJ475" i="13" a="1"/>
  <c r="AJ475" i="13" s="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a="1"/>
  <c r="W475" i="13" s="1"/>
  <c r="V475" i="13" a="1"/>
  <c r="V475" i="13" s="1"/>
  <c r="U475" i="13" a="1"/>
  <c r="U475" i="13" s="1"/>
  <c r="T475" i="13" a="1"/>
  <c r="T475" i="13" s="1"/>
  <c r="S475" i="13" a="1"/>
  <c r="S475" i="13" s="1"/>
  <c r="R475" i="13" a="1"/>
  <c r="R475" i="13" s="1"/>
  <c r="Q475" i="13" a="1"/>
  <c r="Q475" i="13" s="1"/>
  <c r="P475" i="13" a="1"/>
  <c r="P475" i="13" s="1"/>
  <c r="O475" i="13" a="1"/>
  <c r="O475" i="13" s="1"/>
  <c r="N475" i="13" a="1"/>
  <c r="N475" i="13" s="1"/>
  <c r="M475" i="13" a="1"/>
  <c r="M475" i="13" s="1"/>
  <c r="L475" i="13" a="1"/>
  <c r="L475" i="13" s="1"/>
  <c r="K475" i="13" a="1"/>
  <c r="K475" i="13" s="1"/>
  <c r="BQ474" i="13" a="1"/>
  <c r="BQ474" i="13" s="1"/>
  <c r="BP474" i="13" a="1"/>
  <c r="BP474" i="13" s="1"/>
  <c r="BO474" i="13" a="1"/>
  <c r="BO474" i="13" s="1"/>
  <c r="BN474" i="13" a="1"/>
  <c r="BN474" i="13" s="1"/>
  <c r="BM474" i="13" a="1"/>
  <c r="BM474" i="13" s="1"/>
  <c r="BL474" i="13" a="1"/>
  <c r="BL474" i="13" s="1"/>
  <c r="BK474" i="13" a="1"/>
  <c r="BK474" i="13" s="1"/>
  <c r="BJ474" i="13" a="1"/>
  <c r="BJ474" i="13" s="1"/>
  <c r="BI474" i="13" a="1"/>
  <c r="BI474" i="13" s="1"/>
  <c r="BH474" i="13" a="1"/>
  <c r="BH474" i="13" s="1"/>
  <c r="BG474" i="13" a="1"/>
  <c r="BG474" i="13" s="1"/>
  <c r="BF474" i="13" a="1"/>
  <c r="BF474" i="13" s="1"/>
  <c r="BE474" i="13" a="1"/>
  <c r="BE474" i="13" s="1"/>
  <c r="BD474" i="13" a="1"/>
  <c r="BD474" i="13" s="1"/>
  <c r="BC474" i="13" a="1"/>
  <c r="BC474" i="13" s="1"/>
  <c r="BB474" i="13" a="1"/>
  <c r="BB474" i="13" s="1"/>
  <c r="BA474" i="13" a="1"/>
  <c r="BA474" i="13" s="1"/>
  <c r="AZ474" i="13" a="1"/>
  <c r="AZ474" i="13" s="1"/>
  <c r="AY474" i="13" a="1"/>
  <c r="AY474" i="13" s="1"/>
  <c r="AX474" i="13" a="1"/>
  <c r="AX474" i="13" s="1"/>
  <c r="AW474" i="13" a="1"/>
  <c r="AW474" i="13" s="1"/>
  <c r="AV474" i="13" a="1"/>
  <c r="AV474" i="13" s="1"/>
  <c r="AU474" i="13" a="1"/>
  <c r="AU474" i="13" s="1"/>
  <c r="AT474" i="13" a="1"/>
  <c r="AT474" i="13" s="1"/>
  <c r="AS474" i="13" a="1"/>
  <c r="AS474" i="13" s="1"/>
  <c r="AR474" i="13" a="1"/>
  <c r="AR474" i="13" s="1"/>
  <c r="AQ474" i="13" a="1"/>
  <c r="AQ474" i="13" s="1"/>
  <c r="AP474" i="13" a="1"/>
  <c r="AP474" i="13" s="1"/>
  <c r="AO474" i="13" a="1"/>
  <c r="AO474" i="13" s="1"/>
  <c r="AN474" i="13" a="1"/>
  <c r="AN474" i="13" s="1"/>
  <c r="AM474" i="13" a="1"/>
  <c r="AM474" i="13" s="1"/>
  <c r="AL474" i="13" a="1"/>
  <c r="AL474" i="13" s="1"/>
  <c r="AK474" i="13" a="1"/>
  <c r="AK474" i="13" s="1"/>
  <c r="AJ474" i="13" a="1"/>
  <c r="AJ474" i="13" s="1"/>
  <c r="AI474" i="13" a="1"/>
  <c r="AI474" i="13" s="1"/>
  <c r="AH474" i="13" a="1"/>
  <c r="AH474" i="13" s="1"/>
  <c r="AG474" i="13" a="1"/>
  <c r="AG474" i="13" s="1"/>
  <c r="AF474" i="13" a="1"/>
  <c r="AF474" i="13" s="1"/>
  <c r="AE474" i="13" a="1"/>
  <c r="AE474" i="13" s="1"/>
  <c r="AD474" i="13" a="1"/>
  <c r="AD474" i="13" s="1"/>
  <c r="AC474" i="13" a="1"/>
  <c r="AC474" i="13" s="1"/>
  <c r="AB474" i="13" a="1"/>
  <c r="AB474" i="13" s="1"/>
  <c r="AA474" i="13" a="1"/>
  <c r="AA474" i="13" s="1"/>
  <c r="Z474" i="13" a="1"/>
  <c r="Z474" i="13" s="1"/>
  <c r="Y474" i="13" a="1"/>
  <c r="Y474" i="13" s="1"/>
  <c r="X474" i="13" a="1"/>
  <c r="X474" i="13" s="1"/>
  <c r="W474" i="13" a="1"/>
  <c r="W474" i="13" s="1"/>
  <c r="V474" i="13" a="1"/>
  <c r="V474" i="13" s="1"/>
  <c r="U474" i="13" a="1"/>
  <c r="U474" i="13" s="1"/>
  <c r="T474" i="13" a="1"/>
  <c r="T474" i="13" s="1"/>
  <c r="S474" i="13" a="1"/>
  <c r="S474" i="13" s="1"/>
  <c r="R474" i="13" a="1"/>
  <c r="R474" i="13" s="1"/>
  <c r="Q474" i="13" a="1"/>
  <c r="Q474" i="13" s="1"/>
  <c r="P474" i="13" a="1"/>
  <c r="P474" i="13" s="1"/>
  <c r="O474" i="13" a="1"/>
  <c r="O474" i="13" s="1"/>
  <c r="N474" i="13" a="1"/>
  <c r="N474" i="13" s="1"/>
  <c r="M474" i="13" a="1"/>
  <c r="M474" i="13" s="1"/>
  <c r="L474" i="13" a="1"/>
  <c r="L474" i="13" s="1"/>
  <c r="K474" i="13" a="1"/>
  <c r="K474" i="13" s="1"/>
  <c r="BQ473" i="13" a="1"/>
  <c r="BQ473" i="13" s="1"/>
  <c r="BP473" i="13" a="1"/>
  <c r="BP473" i="13" s="1"/>
  <c r="BO473" i="13" a="1"/>
  <c r="BO473" i="13" s="1"/>
  <c r="BN473" i="13" a="1"/>
  <c r="BN473" i="13" s="1"/>
  <c r="BM473" i="13" a="1"/>
  <c r="BM473" i="13" s="1"/>
  <c r="BL473" i="13" a="1"/>
  <c r="BL473" i="13" s="1"/>
  <c r="BK473" i="13" a="1"/>
  <c r="BK473" i="13" s="1"/>
  <c r="BJ473" i="13" a="1"/>
  <c r="BJ473" i="13" s="1"/>
  <c r="BI473" i="13" a="1"/>
  <c r="BI473" i="13" s="1"/>
  <c r="BH473" i="13" a="1"/>
  <c r="BH473" i="13" s="1"/>
  <c r="BG473" i="13" a="1"/>
  <c r="BG473" i="13" s="1"/>
  <c r="BF473" i="13" a="1"/>
  <c r="BF473" i="13" s="1"/>
  <c r="BE473" i="13" a="1"/>
  <c r="BE473" i="13" s="1"/>
  <c r="BD473" i="13" a="1"/>
  <c r="BD473" i="13" s="1"/>
  <c r="BC473" i="13" a="1"/>
  <c r="BC473" i="13" s="1"/>
  <c r="BB473" i="13" a="1"/>
  <c r="BB473" i="13" s="1"/>
  <c r="BA473" i="13" a="1"/>
  <c r="BA473" i="13" s="1"/>
  <c r="AZ473" i="13" a="1"/>
  <c r="AZ473" i="13" s="1"/>
  <c r="AY473" i="13" a="1"/>
  <c r="AY473" i="13" s="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a="1"/>
  <c r="AN473" i="13" s="1"/>
  <c r="AM473" i="13" a="1"/>
  <c r="AM473" i="13" s="1"/>
  <c r="AL473" i="13" a="1"/>
  <c r="AL473" i="13" s="1"/>
  <c r="AK473" i="13" a="1"/>
  <c r="AK473" i="13" s="1"/>
  <c r="AJ473" i="13" a="1"/>
  <c r="AJ473" i="13" s="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a="1"/>
  <c r="T473" i="13" s="1"/>
  <c r="S473" i="13" a="1"/>
  <c r="S473" i="13" s="1"/>
  <c r="R473" i="13" a="1"/>
  <c r="R473" i="13" s="1"/>
  <c r="Q473" i="13" a="1"/>
  <c r="Q473" i="13" s="1"/>
  <c r="P473" i="13" a="1"/>
  <c r="P473" i="13" s="1"/>
  <c r="O473" i="13" a="1"/>
  <c r="O473" i="13" s="1"/>
  <c r="N473" i="13" a="1"/>
  <c r="N473" i="13" s="1"/>
  <c r="M473" i="13" a="1"/>
  <c r="M473" i="13" s="1"/>
  <c r="L473" i="13" a="1"/>
  <c r="L473" i="13" s="1"/>
  <c r="K473" i="13" a="1"/>
  <c r="K473" i="13" s="1"/>
  <c r="BQ472" i="13" a="1"/>
  <c r="BQ472" i="13" s="1"/>
  <c r="BP472" i="13" a="1"/>
  <c r="BP472" i="13" s="1"/>
  <c r="BO472" i="13" a="1"/>
  <c r="BO472" i="13" s="1"/>
  <c r="BN472" i="13" a="1"/>
  <c r="BN472" i="13" s="1"/>
  <c r="BM472" i="13" a="1"/>
  <c r="BM472" i="13" s="1"/>
  <c r="BL472" i="13" a="1"/>
  <c r="BL472" i="13" s="1"/>
  <c r="BK472" i="13"/>
  <c r="BK472" i="13" a="1"/>
  <c r="BJ472" i="13" a="1"/>
  <c r="BJ472" i="13" s="1"/>
  <c r="BI472" i="13" a="1"/>
  <c r="BI472" i="13" s="1"/>
  <c r="BH472" i="13" a="1"/>
  <c r="BH472" i="13" s="1"/>
  <c r="BG472" i="13" a="1"/>
  <c r="BG472" i="13" s="1"/>
  <c r="BF472" i="13" a="1"/>
  <c r="BF472" i="13" s="1"/>
  <c r="BE472" i="13" a="1"/>
  <c r="BE472" i="13" s="1"/>
  <c r="BD472" i="13" a="1"/>
  <c r="BD472" i="13" s="1"/>
  <c r="BC472" i="13"/>
  <c r="BC472" i="13" a="1"/>
  <c r="BB472" i="13" a="1"/>
  <c r="BB472" i="13" s="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a="1"/>
  <c r="AP472" i="13" s="1"/>
  <c r="AO472" i="13" a="1"/>
  <c r="AO472" i="13" s="1"/>
  <c r="AN472" i="13" a="1"/>
  <c r="AN472" i="13" s="1"/>
  <c r="AM472" i="13" a="1"/>
  <c r="AM472" i="13" s="1"/>
  <c r="AL472" i="13" a="1"/>
  <c r="AL472" i="13" s="1"/>
  <c r="AK472" i="13" a="1"/>
  <c r="AK472" i="13" s="1"/>
  <c r="AJ472" i="13" a="1"/>
  <c r="AJ472" i="13" s="1"/>
  <c r="AI472" i="13" a="1"/>
  <c r="AI472" i="13" s="1"/>
  <c r="AH472" i="13" a="1"/>
  <c r="AH472" i="13" s="1"/>
  <c r="AG472" i="13" a="1"/>
  <c r="AG472" i="13" s="1"/>
  <c r="AF472" i="13" a="1"/>
  <c r="AF472" i="13" s="1"/>
  <c r="AE472" i="13"/>
  <c r="AE472" i="13" a="1"/>
  <c r="AD472" i="13" a="1"/>
  <c r="AD472" i="13" s="1"/>
  <c r="AC472" i="13" a="1"/>
  <c r="AC472" i="13" s="1"/>
  <c r="AB472" i="13" a="1"/>
  <c r="AB472" i="13" s="1"/>
  <c r="AA472" i="13" a="1"/>
  <c r="AA472" i="13" s="1"/>
  <c r="Z472" i="13" a="1"/>
  <c r="Z472" i="13" s="1"/>
  <c r="Y472" i="13" a="1"/>
  <c r="Y472" i="13" s="1"/>
  <c r="X472" i="13" a="1"/>
  <c r="X472" i="13" s="1"/>
  <c r="W472" i="13"/>
  <c r="W472" i="13" a="1"/>
  <c r="V472" i="13" a="1"/>
  <c r="V472" i="13" s="1"/>
  <c r="U472" i="13" a="1"/>
  <c r="U472" i="13" s="1"/>
  <c r="T472" i="13" a="1"/>
  <c r="T472" i="13" s="1"/>
  <c r="S472" i="13"/>
  <c r="S472" i="13" a="1"/>
  <c r="R472" i="13" a="1"/>
  <c r="R472" i="13" s="1"/>
  <c r="Q472" i="13" a="1"/>
  <c r="Q472" i="13" s="1"/>
  <c r="P472" i="13" a="1"/>
  <c r="P472" i="13" s="1"/>
  <c r="O472" i="13" a="1"/>
  <c r="O472" i="13" s="1"/>
  <c r="N472" i="13" a="1"/>
  <c r="N472" i="13" s="1"/>
  <c r="M472" i="13" a="1"/>
  <c r="M472" i="13" s="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c r="BE471" i="13" a="1"/>
  <c r="BD471" i="13" a="1"/>
  <c r="BD471" i="13" s="1"/>
  <c r="BC471" i="13" a="1"/>
  <c r="BC471" i="13" s="1"/>
  <c r="BB471" i="13" a="1"/>
  <c r="BB471" i="13" s="1"/>
  <c r="BA471" i="13" a="1"/>
  <c r="BA471" i="13" s="1"/>
  <c r="AZ471" i="13" a="1"/>
  <c r="AZ471" i="13" s="1"/>
  <c r="AY471" i="13" a="1"/>
  <c r="AY471" i="13" s="1"/>
  <c r="AX471" i="13" a="1"/>
  <c r="AX471" i="13" s="1"/>
  <c r="AW471" i="13"/>
  <c r="AW471" i="13" a="1"/>
  <c r="AV471" i="13" a="1"/>
  <c r="AV471" i="13" s="1"/>
  <c r="AU471" i="13" a="1"/>
  <c r="AU471" i="13" s="1"/>
  <c r="AT471" i="13" a="1"/>
  <c r="AT471" i="13" s="1"/>
  <c r="AS471" i="13" a="1"/>
  <c r="AS471" i="13" s="1"/>
  <c r="AR471" i="13" a="1"/>
  <c r="AR471" i="13" s="1"/>
  <c r="AQ471" i="13" a="1"/>
  <c r="AQ471" i="13" s="1"/>
  <c r="AP471" i="13" a="1"/>
  <c r="AP471" i="13" s="1"/>
  <c r="AO471" i="13" a="1"/>
  <c r="AO471" i="13" s="1"/>
  <c r="AN471" i="13" a="1"/>
  <c r="AN471" i="13" s="1"/>
  <c r="AM471" i="13" a="1"/>
  <c r="AM471" i="13" s="1"/>
  <c r="AL471" i="13" a="1"/>
  <c r="AL471" i="13" s="1"/>
  <c r="AK471" i="13" a="1"/>
  <c r="AK471" i="13" s="1"/>
  <c r="AJ471" i="13" a="1"/>
  <c r="AJ471" i="13" s="1"/>
  <c r="AI471" i="13" a="1"/>
  <c r="AI471" i="13" s="1"/>
  <c r="AH471" i="13" a="1"/>
  <c r="AH471" i="13" s="1"/>
  <c r="AG471" i="13" a="1"/>
  <c r="AG471" i="13" s="1"/>
  <c r="AF471" i="13" a="1"/>
  <c r="AF471" i="13" s="1"/>
  <c r="AE471" i="13" a="1"/>
  <c r="AE471" i="13" s="1"/>
  <c r="AD471" i="13" a="1"/>
  <c r="AD471" i="13" s="1"/>
  <c r="AC471" i="13" a="1"/>
  <c r="AC471" i="13" s="1"/>
  <c r="AB471" i="13" a="1"/>
  <c r="AB471" i="13" s="1"/>
  <c r="AA471" i="13" a="1"/>
  <c r="AA471" i="13" s="1"/>
  <c r="Z471" i="13" a="1"/>
  <c r="Z471" i="13" s="1"/>
  <c r="Y471" i="13"/>
  <c r="Y471" i="13" a="1"/>
  <c r="X471" i="13" a="1"/>
  <c r="X471" i="13" s="1"/>
  <c r="W471" i="13" a="1"/>
  <c r="W471" i="13" s="1"/>
  <c r="V471" i="13" a="1"/>
  <c r="V471" i="13" s="1"/>
  <c r="U471" i="13"/>
  <c r="U471" i="13" a="1"/>
  <c r="T471" i="13" a="1"/>
  <c r="T471" i="13" s="1"/>
  <c r="S471" i="13" a="1"/>
  <c r="S471" i="13" s="1"/>
  <c r="R471" i="13" a="1"/>
  <c r="R471" i="13" s="1"/>
  <c r="Q471" i="13"/>
  <c r="Q471" i="13" a="1"/>
  <c r="P471" i="13" a="1"/>
  <c r="P471" i="13" s="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c r="BG470" i="13" a="1"/>
  <c r="BF470" i="13" a="1"/>
  <c r="BF470" i="13" s="1"/>
  <c r="BE470" i="13" a="1"/>
  <c r="BE470" i="13" s="1"/>
  <c r="BD470" i="13" a="1"/>
  <c r="BD470" i="13" s="1"/>
  <c r="BC470" i="13" a="1"/>
  <c r="BC470" i="13" s="1"/>
  <c r="BB470" i="13" a="1"/>
  <c r="BB470" i="13" s="1"/>
  <c r="BA470" i="13" a="1"/>
  <c r="BA470" i="13" s="1"/>
  <c r="AZ470" i="13" a="1"/>
  <c r="AZ470" i="13" s="1"/>
  <c r="AY470" i="13"/>
  <c r="AY470" i="13" a="1"/>
  <c r="AX470" i="13" a="1"/>
  <c r="AX470" i="13" s="1"/>
  <c r="AW470" i="13" a="1"/>
  <c r="AW470" i="13" s="1"/>
  <c r="AV470" i="13" a="1"/>
  <c r="AV470" i="13" s="1"/>
  <c r="AU470" i="13" a="1"/>
  <c r="AU470" i="13" s="1"/>
  <c r="AT470" i="13" a="1"/>
  <c r="AT470" i="13" s="1"/>
  <c r="AS470" i="13" a="1"/>
  <c r="AS470" i="13" s="1"/>
  <c r="AR470" i="13" a="1"/>
  <c r="AR470" i="13" s="1"/>
  <c r="AQ470" i="13" a="1"/>
  <c r="AQ470" i="13" s="1"/>
  <c r="AP470" i="13" a="1"/>
  <c r="AP470" i="13" s="1"/>
  <c r="AO470" i="13" a="1"/>
  <c r="AO470" i="13" s="1"/>
  <c r="AN470" i="13" a="1"/>
  <c r="AN470" i="13" s="1"/>
  <c r="AM470" i="13" a="1"/>
  <c r="AM470" i="13" s="1"/>
  <c r="AL470" i="13" a="1"/>
  <c r="AL470" i="13" s="1"/>
  <c r="AK470" i="13" a="1"/>
  <c r="AK470" i="13" s="1"/>
  <c r="AJ470" i="13" a="1"/>
  <c r="AJ470" i="13" s="1"/>
  <c r="AI470" i="13" a="1"/>
  <c r="AI470" i="13" s="1"/>
  <c r="AH470" i="13" a="1"/>
  <c r="AH470" i="13" s="1"/>
  <c r="AG470" i="13" a="1"/>
  <c r="AG470" i="13" s="1"/>
  <c r="AF470" i="13" a="1"/>
  <c r="AF470" i="13" s="1"/>
  <c r="AE470" i="13" a="1"/>
  <c r="AE470" i="13" s="1"/>
  <c r="AD470" i="13" a="1"/>
  <c r="AD470" i="13" s="1"/>
  <c r="AC470" i="13" a="1"/>
  <c r="AC470" i="13" s="1"/>
  <c r="AB470" i="13" a="1"/>
  <c r="AB470" i="13" s="1"/>
  <c r="AA470" i="13"/>
  <c r="AA470" i="13" a="1"/>
  <c r="Z470" i="13" a="1"/>
  <c r="Z470" i="13" s="1"/>
  <c r="Y470" i="13" a="1"/>
  <c r="Y470" i="13" s="1"/>
  <c r="X470" i="13" a="1"/>
  <c r="X470" i="13" s="1"/>
  <c r="W470" i="13"/>
  <c r="W470" i="13" a="1"/>
  <c r="V470" i="13" a="1"/>
  <c r="V470" i="13" s="1"/>
  <c r="U470" i="13" a="1"/>
  <c r="U470" i="13" s="1"/>
  <c r="T470" i="13" a="1"/>
  <c r="T470" i="13" s="1"/>
  <c r="S470" i="13"/>
  <c r="S470" i="13" a="1"/>
  <c r="R470" i="13" a="1"/>
  <c r="R470" i="13" s="1"/>
  <c r="Q470" i="13" a="1"/>
  <c r="Q470" i="13" s="1"/>
  <c r="P470" i="13" a="1"/>
  <c r="P470" i="13" s="1"/>
  <c r="O470" i="13" a="1"/>
  <c r="O470" i="13" s="1"/>
  <c r="N470" i="13" a="1"/>
  <c r="N470" i="13" s="1"/>
  <c r="M470" i="13" a="1"/>
  <c r="M470" i="13" s="1"/>
  <c r="L470" i="13" a="1"/>
  <c r="L470" i="13" s="1"/>
  <c r="K470" i="13" a="1"/>
  <c r="K470" i="13" s="1"/>
  <c r="BQ469" i="13" a="1"/>
  <c r="BQ469" i="13" s="1"/>
  <c r="BP469" i="13" a="1"/>
  <c r="BP469" i="13" s="1"/>
  <c r="BO469" i="13" a="1"/>
  <c r="BO469" i="13" s="1"/>
  <c r="BN469" i="13" a="1"/>
  <c r="BN469" i="13" s="1"/>
  <c r="BM469" i="13" a="1"/>
  <c r="BM469" i="13" s="1"/>
  <c r="BL469" i="13" a="1"/>
  <c r="BL469" i="13" s="1"/>
  <c r="BK469" i="13" a="1"/>
  <c r="BK469" i="13" s="1"/>
  <c r="BJ469" i="13" a="1"/>
  <c r="BJ469" i="13" s="1"/>
  <c r="BI469" i="13" a="1"/>
  <c r="BI469" i="13" s="1"/>
  <c r="BH469" i="13" a="1"/>
  <c r="BH469" i="13" s="1"/>
  <c r="BG469" i="13" a="1"/>
  <c r="BG469" i="13" s="1"/>
  <c r="BF469" i="13" a="1"/>
  <c r="BF469" i="13" s="1"/>
  <c r="BE469" i="13" a="1"/>
  <c r="BE469" i="13" s="1"/>
  <c r="BD469" i="13" a="1"/>
  <c r="BD469" i="13" s="1"/>
  <c r="BC469" i="13" a="1"/>
  <c r="BC469" i="13" s="1"/>
  <c r="BB469" i="13" a="1"/>
  <c r="BB469" i="13" s="1"/>
  <c r="BA469" i="13" a="1"/>
  <c r="BA469" i="13" s="1"/>
  <c r="AZ469" i="13" a="1"/>
  <c r="AZ469" i="13" s="1"/>
  <c r="AY469" i="13" a="1"/>
  <c r="AY469" i="13" s="1"/>
  <c r="AX469" i="13" a="1"/>
  <c r="AX469" i="13" s="1"/>
  <c r="AW469" i="13" a="1"/>
  <c r="AW469" i="13" s="1"/>
  <c r="AV469" i="13" a="1"/>
  <c r="AV469" i="13" s="1"/>
  <c r="AU469" i="13" a="1"/>
  <c r="AU469" i="13" s="1"/>
  <c r="AT469" i="13" a="1"/>
  <c r="AT469" i="13" s="1"/>
  <c r="AS469" i="13"/>
  <c r="AS469" i="13" a="1"/>
  <c r="AR469" i="13" a="1"/>
  <c r="AR469" i="13" s="1"/>
  <c r="AQ469" i="13" a="1"/>
  <c r="AQ469" i="13" s="1"/>
  <c r="AP469" i="13" a="1"/>
  <c r="AP469" i="13" s="1"/>
  <c r="AO469" i="13" a="1"/>
  <c r="AO469" i="13" s="1"/>
  <c r="AN469" i="13" a="1"/>
  <c r="AN469" i="13" s="1"/>
  <c r="AM469" i="13" a="1"/>
  <c r="AM469" i="13" s="1"/>
  <c r="AL469" i="13" a="1"/>
  <c r="AL469" i="13" s="1"/>
  <c r="AK469" i="13" a="1"/>
  <c r="AK469" i="13" s="1"/>
  <c r="AJ469" i="13" a="1"/>
  <c r="AJ469" i="13" s="1"/>
  <c r="AI469" i="13" a="1"/>
  <c r="AI469" i="13" s="1"/>
  <c r="AH469" i="13" a="1"/>
  <c r="AH469" i="13" s="1"/>
  <c r="AG469" i="13" a="1"/>
  <c r="AG469" i="13" s="1"/>
  <c r="AF469" i="13" a="1"/>
  <c r="AF469" i="13" s="1"/>
  <c r="AE469" i="13" a="1"/>
  <c r="AE469" i="13" s="1"/>
  <c r="AD469" i="13" a="1"/>
  <c r="AD469" i="13" s="1"/>
  <c r="AC469" i="13" a="1"/>
  <c r="AC469" i="13" s="1"/>
  <c r="AB469" i="13" a="1"/>
  <c r="AB469" i="13" s="1"/>
  <c r="AA469" i="13" a="1"/>
  <c r="AA469" i="13" s="1"/>
  <c r="Z469" i="13" a="1"/>
  <c r="Z469" i="13" s="1"/>
  <c r="Y469" i="13"/>
  <c r="Y469" i="13" a="1"/>
  <c r="X469" i="13" a="1"/>
  <c r="X469" i="13" s="1"/>
  <c r="W469" i="13" a="1"/>
  <c r="W469" i="13" s="1"/>
  <c r="V469" i="13" a="1"/>
  <c r="V469" i="13" s="1"/>
  <c r="U469" i="13"/>
  <c r="U469" i="13" a="1"/>
  <c r="T469" i="13" a="1"/>
  <c r="T469" i="13" s="1"/>
  <c r="S469" i="13" a="1"/>
  <c r="S469" i="13" s="1"/>
  <c r="R469" i="13" a="1"/>
  <c r="R469" i="13" s="1"/>
  <c r="Q469" i="13" a="1"/>
  <c r="Q469" i="13" s="1"/>
  <c r="P469" i="13" a="1"/>
  <c r="P469" i="13" s="1"/>
  <c r="O469" i="13" a="1"/>
  <c r="O469" i="13" s="1"/>
  <c r="N469" i="13" a="1"/>
  <c r="N469" i="13" s="1"/>
  <c r="M469" i="13"/>
  <c r="M469" i="13" a="1"/>
  <c r="L469" i="13" a="1"/>
  <c r="L469" i="13" s="1"/>
  <c r="K469" i="13" a="1"/>
  <c r="K469" i="13" s="1"/>
  <c r="BQ468" i="13" a="1"/>
  <c r="BQ468" i="13" s="1"/>
  <c r="BP468" i="13" a="1"/>
  <c r="BP468" i="13" s="1"/>
  <c r="BO468" i="13" a="1"/>
  <c r="BO468" i="13" s="1"/>
  <c r="BN468" i="13" a="1"/>
  <c r="BN468" i="13" s="1"/>
  <c r="BM468" i="13" a="1"/>
  <c r="BM468" i="13" s="1"/>
  <c r="BL468" i="13" a="1"/>
  <c r="BL468" i="13" s="1"/>
  <c r="BK468" i="13" a="1"/>
  <c r="BK468" i="13" s="1"/>
  <c r="BJ468" i="13" a="1"/>
  <c r="BJ468" i="13" s="1"/>
  <c r="BI468" i="13" a="1"/>
  <c r="BI468" i="13" s="1"/>
  <c r="BH468" i="13" a="1"/>
  <c r="BH468" i="13" s="1"/>
  <c r="BG468" i="13" a="1"/>
  <c r="BG468" i="13" s="1"/>
  <c r="BF468" i="13" a="1"/>
  <c r="BF468" i="13" s="1"/>
  <c r="BE468" i="13" a="1"/>
  <c r="BE468" i="13" s="1"/>
  <c r="BD468" i="13" a="1"/>
  <c r="BD468" i="13" s="1"/>
  <c r="BC468" i="13"/>
  <c r="BC468" i="13" a="1"/>
  <c r="BB468" i="13" a="1"/>
  <c r="BB468" i="13" s="1"/>
  <c r="BA468" i="13" a="1"/>
  <c r="BA468" i="13" s="1"/>
  <c r="AZ468" i="13" a="1"/>
  <c r="AZ468" i="13" s="1"/>
  <c r="AY468" i="13" a="1"/>
  <c r="AY468" i="13" s="1"/>
  <c r="AX468" i="13" a="1"/>
  <c r="AX468" i="13" s="1"/>
  <c r="AW468" i="13" a="1"/>
  <c r="AW468" i="13" s="1"/>
  <c r="AV468" i="13" a="1"/>
  <c r="AV468" i="13" s="1"/>
  <c r="AU468" i="13"/>
  <c r="AU468" i="13" a="1"/>
  <c r="AT468" i="13" a="1"/>
  <c r="AT468" i="13" s="1"/>
  <c r="AS468" i="13" a="1"/>
  <c r="AS468" i="13" s="1"/>
  <c r="AR468" i="13" a="1"/>
  <c r="AR468" i="13" s="1"/>
  <c r="AQ468" i="13"/>
  <c r="AQ468" i="13" a="1"/>
  <c r="AP468" i="13" a="1"/>
  <c r="AP468" i="13" s="1"/>
  <c r="AO468" i="13" a="1"/>
  <c r="AO468" i="13" s="1"/>
  <c r="AN468" i="13" a="1"/>
  <c r="AN468" i="13" s="1"/>
  <c r="AM468" i="13" a="1"/>
  <c r="AM468" i="13" s="1"/>
  <c r="AL468" i="13" a="1"/>
  <c r="AL468" i="13" s="1"/>
  <c r="AK468" i="13" a="1"/>
  <c r="AK468" i="13" s="1"/>
  <c r="AJ468" i="13" a="1"/>
  <c r="AJ468" i="13" s="1"/>
  <c r="AI468" i="13" a="1"/>
  <c r="AI468" i="13" s="1"/>
  <c r="AH468" i="13" a="1"/>
  <c r="AH468" i="13" s="1"/>
  <c r="AG468" i="13" a="1"/>
  <c r="AG468" i="13" s="1"/>
  <c r="AF468" i="13" a="1"/>
  <c r="AF468" i="13" s="1"/>
  <c r="AE468" i="13" a="1"/>
  <c r="AE468" i="13" s="1"/>
  <c r="AD468" i="13" a="1"/>
  <c r="AD468" i="13" s="1"/>
  <c r="AC468" i="13" a="1"/>
  <c r="AC468" i="13" s="1"/>
  <c r="AB468" i="13" a="1"/>
  <c r="AB468" i="13" s="1"/>
  <c r="AA468" i="13" a="1"/>
  <c r="AA468" i="13" s="1"/>
  <c r="Z468" i="13" a="1"/>
  <c r="Z468" i="13" s="1"/>
  <c r="Y468" i="13" a="1"/>
  <c r="Y468" i="13" s="1"/>
  <c r="X468" i="13" a="1"/>
  <c r="X468" i="13" s="1"/>
  <c r="W468" i="13"/>
  <c r="W468" i="13" a="1"/>
  <c r="V468" i="13" a="1"/>
  <c r="V468" i="13" s="1"/>
  <c r="U468" i="13" a="1"/>
  <c r="U468" i="13" s="1"/>
  <c r="T468" i="13" a="1"/>
  <c r="T468" i="13" s="1"/>
  <c r="S468" i="13" a="1"/>
  <c r="S468" i="13" s="1"/>
  <c r="R468" i="13" a="1"/>
  <c r="R468" i="13" s="1"/>
  <c r="Q468" i="13" a="1"/>
  <c r="Q468" i="13" s="1"/>
  <c r="P468" i="13" a="1"/>
  <c r="P468" i="13" s="1"/>
  <c r="O468" i="13"/>
  <c r="O468" i="13" a="1"/>
  <c r="N468" i="13" a="1"/>
  <c r="N468" i="13" s="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a="1"/>
  <c r="BG467" i="13" s="1"/>
  <c r="BF467" i="13" a="1"/>
  <c r="BF467" i="13" s="1"/>
  <c r="BE467" i="13" a="1"/>
  <c r="BE467" i="13" s="1"/>
  <c r="BD467" i="13" a="1"/>
  <c r="BD467" i="13" s="1"/>
  <c r="BC467" i="13" a="1"/>
  <c r="BC467" i="13" s="1"/>
  <c r="BB467" i="13" a="1"/>
  <c r="BB467" i="13" s="1"/>
  <c r="BA467" i="13" a="1"/>
  <c r="BA467" i="13" s="1"/>
  <c r="AZ467" i="13" a="1"/>
  <c r="AZ467" i="13" s="1"/>
  <c r="AY467" i="13" a="1"/>
  <c r="AY467" i="13" s="1"/>
  <c r="AX467" i="13" a="1"/>
  <c r="AX467" i="13" s="1"/>
  <c r="AW467" i="13"/>
  <c r="AW467" i="13" a="1"/>
  <c r="AV467" i="13" a="1"/>
  <c r="AV467" i="13" s="1"/>
  <c r="AU467" i="13" a="1"/>
  <c r="AU467" i="13" s="1"/>
  <c r="AT467" i="13" a="1"/>
  <c r="AT467" i="13" s="1"/>
  <c r="AS467" i="13"/>
  <c r="AS467" i="13" a="1"/>
  <c r="AR467" i="13" a="1"/>
  <c r="AR467" i="13" s="1"/>
  <c r="AQ467" i="13" a="1"/>
  <c r="AQ467" i="13" s="1"/>
  <c r="AP467" i="13" a="1"/>
  <c r="AP467" i="13" s="1"/>
  <c r="AO467" i="13"/>
  <c r="AO467" i="13" a="1"/>
  <c r="AN467" i="13" a="1"/>
  <c r="AN467" i="13" s="1"/>
  <c r="AM467" i="13" a="1"/>
  <c r="AM467" i="13" s="1"/>
  <c r="AL467" i="13" a="1"/>
  <c r="AL467" i="13" s="1"/>
  <c r="AK467" i="13" a="1"/>
  <c r="AK467" i="13" s="1"/>
  <c r="AJ467" i="13" a="1"/>
  <c r="AJ467" i="13" s="1"/>
  <c r="AI467" i="13" a="1"/>
  <c r="AI467" i="13" s="1"/>
  <c r="AH467" i="13" a="1"/>
  <c r="AH467" i="13" s="1"/>
  <c r="AG467" i="13" a="1"/>
  <c r="AG467" i="13" s="1"/>
  <c r="AF467" i="13" a="1"/>
  <c r="AF467" i="13" s="1"/>
  <c r="AE467" i="13" a="1"/>
  <c r="AE467" i="13" s="1"/>
  <c r="AD467" i="13" a="1"/>
  <c r="AD467" i="13" s="1"/>
  <c r="AC467" i="13" a="1"/>
  <c r="AC467" i="13" s="1"/>
  <c r="AB467" i="13" a="1"/>
  <c r="AB467" i="13" s="1"/>
  <c r="AA467" i="13" a="1"/>
  <c r="AA467" i="13" s="1"/>
  <c r="Z467" i="13" a="1"/>
  <c r="Z467" i="13" s="1"/>
  <c r="Y467" i="13" a="1"/>
  <c r="Y467" i="13" s="1"/>
  <c r="X467" i="13" a="1"/>
  <c r="X467" i="13" s="1"/>
  <c r="W467" i="13" a="1"/>
  <c r="W467" i="13" s="1"/>
  <c r="V467" i="13" a="1"/>
  <c r="V467" i="13" s="1"/>
  <c r="U467" i="13" a="1"/>
  <c r="U467" i="13" s="1"/>
  <c r="T467" i="13" a="1"/>
  <c r="T467" i="13" s="1"/>
  <c r="S467" i="13" a="1"/>
  <c r="S467" i="13" s="1"/>
  <c r="R467" i="13" a="1"/>
  <c r="R467" i="13" s="1"/>
  <c r="Q467" i="13"/>
  <c r="Q467" i="13" a="1"/>
  <c r="P467" i="13" a="1"/>
  <c r="P467" i="13" s="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a="1"/>
  <c r="BJ466" i="13" s="1"/>
  <c r="BI466" i="13" a="1"/>
  <c r="BI466" i="13" s="1"/>
  <c r="BH466" i="13" a="1"/>
  <c r="BH466" i="13" s="1"/>
  <c r="BG466" i="13" a="1"/>
  <c r="BG466" i="13" s="1"/>
  <c r="BF466" i="13" a="1"/>
  <c r="BF466" i="13" s="1"/>
  <c r="BE466" i="13" a="1"/>
  <c r="BE466" i="13" s="1"/>
  <c r="BD466" i="13" a="1"/>
  <c r="BD466" i="13" s="1"/>
  <c r="BC466" i="13" a="1"/>
  <c r="BC466" i="13" s="1"/>
  <c r="BB466" i="13" a="1"/>
  <c r="BB466" i="13" s="1"/>
  <c r="BA466" i="13" a="1"/>
  <c r="BA466" i="13" s="1"/>
  <c r="AZ466" i="13" a="1"/>
  <c r="AZ466" i="13" s="1"/>
  <c r="AY466" i="13" a="1"/>
  <c r="AY466" i="13" s="1"/>
  <c r="AX466" i="13" a="1"/>
  <c r="AX466" i="13" s="1"/>
  <c r="AW466" i="13" a="1"/>
  <c r="AW466" i="13" s="1"/>
  <c r="AV466" i="13" a="1"/>
  <c r="AV466" i="13" s="1"/>
  <c r="AU466" i="13"/>
  <c r="AU466" i="13" a="1"/>
  <c r="AT466" i="13" a="1"/>
  <c r="AT466" i="13" s="1"/>
  <c r="AS466" i="13" a="1"/>
  <c r="AS466" i="13" s="1"/>
  <c r="AR466" i="13" a="1"/>
  <c r="AR466" i="13" s="1"/>
  <c r="AQ466" i="13" a="1"/>
  <c r="AQ466" i="13" s="1"/>
  <c r="AP466" i="13" a="1"/>
  <c r="AP466" i="13" s="1"/>
  <c r="AO466" i="13" a="1"/>
  <c r="AO466" i="13" s="1"/>
  <c r="AN466" i="13" a="1"/>
  <c r="AN466" i="13" s="1"/>
  <c r="AM466" i="13"/>
  <c r="AM466" i="13" a="1"/>
  <c r="AL466" i="13" a="1"/>
  <c r="AL466" i="13" s="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a="1"/>
  <c r="Y466" i="13" s="1"/>
  <c r="X466" i="13" a="1"/>
  <c r="X466" i="13" s="1"/>
  <c r="W466" i="13" a="1"/>
  <c r="W466" i="13" s="1"/>
  <c r="V466" i="13" a="1"/>
  <c r="V466" i="13" s="1"/>
  <c r="U466" i="13" a="1"/>
  <c r="U466" i="13" s="1"/>
  <c r="T466" i="13" a="1"/>
  <c r="T466" i="13" s="1"/>
  <c r="S466" i="13" a="1"/>
  <c r="S466" i="13" s="1"/>
  <c r="R466" i="13" a="1"/>
  <c r="R466" i="13" s="1"/>
  <c r="Q466" i="13" a="1"/>
  <c r="Q466" i="13" s="1"/>
  <c r="P466" i="13" a="1"/>
  <c r="P466" i="13" s="1"/>
  <c r="O466" i="13"/>
  <c r="O466" i="13" a="1"/>
  <c r="N466" i="13" a="1"/>
  <c r="N466" i="13" s="1"/>
  <c r="M466" i="13" a="1"/>
  <c r="M466" i="13" s="1"/>
  <c r="L466" i="13" a="1"/>
  <c r="L466" i="13" s="1"/>
  <c r="K466" i="13"/>
  <c r="K466" i="13" a="1"/>
  <c r="BQ465" i="13" a="1"/>
  <c r="BQ465" i="13" s="1"/>
  <c r="BP465" i="13" a="1"/>
  <c r="BP465" i="13" s="1"/>
  <c r="BO465" i="13" a="1"/>
  <c r="BO465" i="13" s="1"/>
  <c r="BN465" i="13" a="1"/>
  <c r="BN465" i="13" s="1"/>
  <c r="BM465" i="13" a="1"/>
  <c r="BM465" i="13" s="1"/>
  <c r="BL465" i="13" a="1"/>
  <c r="BL465" i="13" s="1"/>
  <c r="BK465" i="13" a="1"/>
  <c r="BK465" i="13" s="1"/>
  <c r="BJ465" i="13" a="1"/>
  <c r="BJ465" i="13" s="1"/>
  <c r="BI465" i="13" a="1"/>
  <c r="BI465" i="13" s="1"/>
  <c r="BH465" i="13" a="1"/>
  <c r="BH465" i="13" s="1"/>
  <c r="BG465" i="13" a="1"/>
  <c r="BG465" i="13" s="1"/>
  <c r="BF465" i="13" a="1"/>
  <c r="BF465" i="13" s="1"/>
  <c r="BE465" i="13" a="1"/>
  <c r="BE465" i="13" s="1"/>
  <c r="BD465" i="13" a="1"/>
  <c r="BD465" i="13" s="1"/>
  <c r="BC465" i="13" a="1"/>
  <c r="BC465" i="13" s="1"/>
  <c r="BB465" i="13" a="1"/>
  <c r="BB465" i="13" s="1"/>
  <c r="BA465" i="13" a="1"/>
  <c r="BA465" i="13" s="1"/>
  <c r="AZ465" i="13" a="1"/>
  <c r="AZ465" i="13" s="1"/>
  <c r="AY465" i="13" a="1"/>
  <c r="AY465" i="13" s="1"/>
  <c r="AX465" i="13" a="1"/>
  <c r="AX465" i="13" s="1"/>
  <c r="AW465" i="13"/>
  <c r="AW465" i="13" a="1"/>
  <c r="AV465" i="13" a="1"/>
  <c r="AV465" i="13" s="1"/>
  <c r="AU465" i="13" a="1"/>
  <c r="AU465" i="13" s="1"/>
  <c r="AT465" i="13" a="1"/>
  <c r="AT465" i="13" s="1"/>
  <c r="AS465" i="13" a="1"/>
  <c r="AS465" i="13" s="1"/>
  <c r="AR465" i="13" a="1"/>
  <c r="AR465" i="13" s="1"/>
  <c r="AQ465" i="13" a="1"/>
  <c r="AQ465" i="13" s="1"/>
  <c r="AP465" i="13" a="1"/>
  <c r="AP465" i="13" s="1"/>
  <c r="AO465" i="13"/>
  <c r="AO465" i="13" a="1"/>
  <c r="AN465" i="13" a="1"/>
  <c r="AN465" i="13" s="1"/>
  <c r="AM465" i="13" a="1"/>
  <c r="AM465" i="13" s="1"/>
  <c r="AL465" i="13" a="1"/>
  <c r="AL465" i="13" s="1"/>
  <c r="AK465" i="13" a="1"/>
  <c r="AK465" i="13" s="1"/>
  <c r="AJ465" i="13" a="1"/>
  <c r="AJ465" i="13" s="1"/>
  <c r="AI465" i="13" a="1"/>
  <c r="AI465" i="13" s="1"/>
  <c r="AH465" i="13" a="1"/>
  <c r="AH465" i="13" s="1"/>
  <c r="AG465" i="13" a="1"/>
  <c r="AG465" i="13" s="1"/>
  <c r="AF465" i="13" a="1"/>
  <c r="AF465" i="13" s="1"/>
  <c r="AE465" i="13" a="1"/>
  <c r="AE465" i="13" s="1"/>
  <c r="AD465" i="13" a="1"/>
  <c r="AD465" i="13" s="1"/>
  <c r="AC465" i="13" a="1"/>
  <c r="AC465" i="13" s="1"/>
  <c r="AB465" i="13" a="1"/>
  <c r="AB465" i="13" s="1"/>
  <c r="AA465" i="13" a="1"/>
  <c r="AA465" i="13" s="1"/>
  <c r="Z465" i="13" a="1"/>
  <c r="Z465" i="13" s="1"/>
  <c r="Y465" i="13" a="1"/>
  <c r="Y465" i="13" s="1"/>
  <c r="X465" i="13" a="1"/>
  <c r="X465" i="13" s="1"/>
  <c r="W465" i="13" a="1"/>
  <c r="W465" i="13" s="1"/>
  <c r="V465" i="13" a="1"/>
  <c r="V465" i="13" s="1"/>
  <c r="U465" i="13" a="1"/>
  <c r="U465" i="13" s="1"/>
  <c r="T465" i="13" a="1"/>
  <c r="T465" i="13" s="1"/>
  <c r="S465" i="13" a="1"/>
  <c r="S465" i="13" s="1"/>
  <c r="R465" i="13" a="1"/>
  <c r="R465" i="13" s="1"/>
  <c r="Q465" i="13"/>
  <c r="Q465" i="13" a="1"/>
  <c r="P465" i="13" a="1"/>
  <c r="P465" i="13" s="1"/>
  <c r="O465" i="13" a="1"/>
  <c r="O465" i="13" s="1"/>
  <c r="N465" i="13" a="1"/>
  <c r="N465" i="13" s="1"/>
  <c r="M465" i="13"/>
  <c r="M465" i="13" a="1"/>
  <c r="L465" i="13" a="1"/>
  <c r="L465" i="13" s="1"/>
  <c r="K465" i="13" a="1"/>
  <c r="K465" i="13" s="1"/>
  <c r="BQ464" i="13" a="1"/>
  <c r="BQ464" i="13" s="1"/>
  <c r="BP464" i="13" a="1"/>
  <c r="BP464" i="13" s="1"/>
  <c r="BO464" i="13" a="1"/>
  <c r="BO464" i="13" s="1"/>
  <c r="BN464" i="13" a="1"/>
  <c r="BN464" i="13" s="1"/>
  <c r="BM464" i="13" a="1"/>
  <c r="BM464" i="13" s="1"/>
  <c r="BL464" i="13" a="1"/>
  <c r="BL464" i="13" s="1"/>
  <c r="BK464" i="13" a="1"/>
  <c r="BK464" i="13" s="1"/>
  <c r="BJ464" i="13" a="1"/>
  <c r="BJ464" i="13" s="1"/>
  <c r="BI464" i="13" a="1"/>
  <c r="BI464" i="13" s="1"/>
  <c r="BH464" i="13" a="1"/>
  <c r="BH464" i="13" s="1"/>
  <c r="BG464" i="13" a="1"/>
  <c r="BG464" i="13" s="1"/>
  <c r="BF464" i="13" a="1"/>
  <c r="BF464" i="13" s="1"/>
  <c r="BE464" i="13" a="1"/>
  <c r="BE464" i="13" s="1"/>
  <c r="BD464" i="13" a="1"/>
  <c r="BD464" i="13" s="1"/>
  <c r="BC464" i="13" a="1"/>
  <c r="BC464" i="13" s="1"/>
  <c r="BB464" i="13" a="1"/>
  <c r="BB464" i="13" s="1"/>
  <c r="BA464" i="13" a="1"/>
  <c r="BA464" i="13" s="1"/>
  <c r="AZ464" i="13" a="1"/>
  <c r="AZ464" i="13" s="1"/>
  <c r="AY464" i="13" a="1"/>
  <c r="AY464" i="13" s="1"/>
  <c r="AX464" i="13" a="1"/>
  <c r="AX464" i="13" s="1"/>
  <c r="AW464" i="13" a="1"/>
  <c r="AW464" i="13" s="1"/>
  <c r="AV464" i="13" a="1"/>
  <c r="AV464" i="13" s="1"/>
  <c r="AU464" i="13"/>
  <c r="AU464" i="13" a="1"/>
  <c r="AT464" i="13" a="1"/>
  <c r="AT464" i="13" s="1"/>
  <c r="AS464" i="13" a="1"/>
  <c r="AS464" i="13" s="1"/>
  <c r="AR464" i="13" a="1"/>
  <c r="AR464" i="13" s="1"/>
  <c r="AQ464" i="13"/>
  <c r="AQ464" i="13" a="1"/>
  <c r="AP464" i="13" a="1"/>
  <c r="AP464" i="13" s="1"/>
  <c r="AO464" i="13" a="1"/>
  <c r="AO464" i="13" s="1"/>
  <c r="AN464" i="13" a="1"/>
  <c r="AN464" i="13" s="1"/>
  <c r="AM464" i="13"/>
  <c r="AM464" i="13" a="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a="1"/>
  <c r="AC464" i="13" s="1"/>
  <c r="AB464" i="13" a="1"/>
  <c r="AB464" i="13" s="1"/>
  <c r="AA464" i="13" a="1"/>
  <c r="AA464" i="13" s="1"/>
  <c r="Z464" i="13" a="1"/>
  <c r="Z464" i="13" s="1"/>
  <c r="Y464" i="13" a="1"/>
  <c r="Y464" i="13" s="1"/>
  <c r="X464" i="13" a="1"/>
  <c r="X464" i="13" s="1"/>
  <c r="W464" i="13" a="1"/>
  <c r="W464" i="13" s="1"/>
  <c r="V464" i="13" a="1"/>
  <c r="V464" i="13" s="1"/>
  <c r="U464" i="13" a="1"/>
  <c r="U464" i="13" s="1"/>
  <c r="T464" i="13" a="1"/>
  <c r="T464" i="13" s="1"/>
  <c r="S464" i="13" a="1"/>
  <c r="S464" i="13" s="1"/>
  <c r="R464" i="13" a="1"/>
  <c r="R464" i="13" s="1"/>
  <c r="Q464" i="13" a="1"/>
  <c r="Q464" i="13" s="1"/>
  <c r="P464" i="13" a="1"/>
  <c r="P464" i="13" s="1"/>
  <c r="O464" i="13"/>
  <c r="O464" i="13" a="1"/>
  <c r="N464" i="13" a="1"/>
  <c r="N464" i="13" s="1"/>
  <c r="M464" i="13" a="1"/>
  <c r="M464" i="13" s="1"/>
  <c r="L464" i="13" a="1"/>
  <c r="L464" i="13" s="1"/>
  <c r="K464" i="13" a="1"/>
  <c r="K464" i="13" s="1"/>
  <c r="BQ463" i="13" a="1"/>
  <c r="BQ463" i="13" s="1"/>
  <c r="BP463" i="13" a="1"/>
  <c r="BP463" i="13" s="1"/>
  <c r="BO463" i="13" a="1"/>
  <c r="BO463" i="13" s="1"/>
  <c r="BN463" i="13" a="1"/>
  <c r="BN463" i="13" s="1"/>
  <c r="BM463" i="13"/>
  <c r="BM463" i="13" a="1"/>
  <c r="BL463" i="13" a="1"/>
  <c r="BL463" i="13" s="1"/>
  <c r="BK463" i="13" a="1"/>
  <c r="BK463" i="13" s="1"/>
  <c r="BJ463" i="13" a="1"/>
  <c r="BJ463" i="13" s="1"/>
  <c r="BI463" i="13" a="1"/>
  <c r="BI463" i="13" s="1"/>
  <c r="BH463" i="13" a="1"/>
  <c r="BH463" i="13" s="1"/>
  <c r="BG463" i="13" a="1"/>
  <c r="BG463" i="13" s="1"/>
  <c r="BF463" i="13" a="1"/>
  <c r="BF463" i="13" s="1"/>
  <c r="BE463" i="13" a="1"/>
  <c r="BE463" i="13" s="1"/>
  <c r="BD463" i="13" a="1"/>
  <c r="BD463" i="13" s="1"/>
  <c r="BC463" i="13" a="1"/>
  <c r="BC463" i="13" s="1"/>
  <c r="BB463" i="13" a="1"/>
  <c r="BB463" i="13" s="1"/>
  <c r="BA463" i="13" a="1"/>
  <c r="BA463" i="13" s="1"/>
  <c r="AZ463" i="13" a="1"/>
  <c r="AZ463" i="13" s="1"/>
  <c r="AY463" i="13" a="1"/>
  <c r="AY463" i="13" s="1"/>
  <c r="AX463" i="13" a="1"/>
  <c r="AX463" i="13" s="1"/>
  <c r="AW463" i="13" a="1"/>
  <c r="AW463" i="13" s="1"/>
  <c r="AV463" i="13" a="1"/>
  <c r="AV463" i="13" s="1"/>
  <c r="AU463" i="13" a="1"/>
  <c r="AU463" i="13" s="1"/>
  <c r="AT463" i="13" a="1"/>
  <c r="AT463" i="13" s="1"/>
  <c r="AS463" i="13"/>
  <c r="AS463" i="13" a="1"/>
  <c r="AR463" i="13" a="1"/>
  <c r="AR463" i="13" s="1"/>
  <c r="AQ463" i="13" a="1"/>
  <c r="AQ463" i="13" s="1"/>
  <c r="AP463" i="13" a="1"/>
  <c r="AP463" i="13" s="1"/>
  <c r="AO463" i="13"/>
  <c r="AO463" i="13" a="1"/>
  <c r="AN463" i="13" a="1"/>
  <c r="AN463" i="13" s="1"/>
  <c r="AM463" i="13" a="1"/>
  <c r="AM463" i="13" s="1"/>
  <c r="AL463" i="13" a="1"/>
  <c r="AL463" i="13" s="1"/>
  <c r="AK463" i="13" a="1"/>
  <c r="AK463" i="13" s="1"/>
  <c r="AJ463" i="13" a="1"/>
  <c r="AJ463" i="13" s="1"/>
  <c r="AI463" i="13" a="1"/>
  <c r="AI463" i="13" s="1"/>
  <c r="AH463" i="13" a="1"/>
  <c r="AH463" i="13" s="1"/>
  <c r="AG463" i="13"/>
  <c r="AG463" i="13" a="1"/>
  <c r="AF463" i="13" a="1"/>
  <c r="AF463" i="13" s="1"/>
  <c r="AE463" i="13" a="1"/>
  <c r="AE463" i="13" s="1"/>
  <c r="AD463" i="13" a="1"/>
  <c r="AD463" i="13" s="1"/>
  <c r="AC463" i="13" a="1"/>
  <c r="AC463" i="13" s="1"/>
  <c r="AB463" i="13" a="1"/>
  <c r="AB463" i="13" s="1"/>
  <c r="AA463" i="13" a="1"/>
  <c r="AA463" i="13" s="1"/>
  <c r="Z463" i="13" a="1"/>
  <c r="Z463" i="13" s="1"/>
  <c r="Y463" i="13" a="1"/>
  <c r="Y463" i="13" s="1"/>
  <c r="X463" i="13" a="1"/>
  <c r="X463" i="13" s="1"/>
  <c r="W463" i="13" a="1"/>
  <c r="W463" i="13" s="1"/>
  <c r="V463" i="13" a="1"/>
  <c r="V463" i="13" s="1"/>
  <c r="U463" i="13" a="1"/>
  <c r="U463" i="13" s="1"/>
  <c r="T463" i="13" a="1"/>
  <c r="T463" i="13" s="1"/>
  <c r="S463" i="13" a="1"/>
  <c r="S463" i="13" s="1"/>
  <c r="R463" i="13" a="1"/>
  <c r="R463" i="13" s="1"/>
  <c r="Q463" i="13" a="1"/>
  <c r="Q463" i="13" s="1"/>
  <c r="P463" i="13" a="1"/>
  <c r="P463" i="13" s="1"/>
  <c r="O463" i="13" a="1"/>
  <c r="O463" i="13" s="1"/>
  <c r="N463" i="13" a="1"/>
  <c r="N463" i="13" s="1"/>
  <c r="M463" i="13" a="1"/>
  <c r="M463" i="13" s="1"/>
  <c r="L463" i="13" a="1"/>
  <c r="L463" i="13" s="1"/>
  <c r="K463" i="13" a="1"/>
  <c r="K463" i="13" s="1"/>
  <c r="BQ462" i="13" a="1"/>
  <c r="BQ462" i="13" s="1"/>
  <c r="BP462" i="13" a="1"/>
  <c r="BP462" i="13" s="1"/>
  <c r="BO462" i="13" a="1"/>
  <c r="BO462" i="13" s="1"/>
  <c r="BN462" i="13" a="1"/>
  <c r="BN462" i="13" s="1"/>
  <c r="BM462" i="13" a="1"/>
  <c r="BM462" i="13" s="1"/>
  <c r="BL462" i="13" a="1"/>
  <c r="BL462" i="13" s="1"/>
  <c r="BK462" i="13"/>
  <c r="BK462" i="13" a="1"/>
  <c r="BJ462" i="13" a="1"/>
  <c r="BJ462" i="13" s="1"/>
  <c r="BI462" i="13" a="1"/>
  <c r="BI462" i="13" s="1"/>
  <c r="BH462" i="13" a="1"/>
  <c r="BH462" i="13" s="1"/>
  <c r="BG462" i="13" a="1"/>
  <c r="BG462" i="13" s="1"/>
  <c r="BF462" i="13" a="1"/>
  <c r="BF462" i="13" s="1"/>
  <c r="BE462" i="13" a="1"/>
  <c r="BE462" i="13" s="1"/>
  <c r="BD462" i="13" a="1"/>
  <c r="BD462" i="13" s="1"/>
  <c r="BC462" i="13" a="1"/>
  <c r="BC462" i="13" s="1"/>
  <c r="BB462" i="13" a="1"/>
  <c r="BB462" i="13" s="1"/>
  <c r="BA462" i="13" a="1"/>
  <c r="BA462" i="13" s="1"/>
  <c r="AZ462" i="13" a="1"/>
  <c r="AZ462" i="13" s="1"/>
  <c r="AY462" i="13" a="1"/>
  <c r="AY462" i="13" s="1"/>
  <c r="AX462" i="13" a="1"/>
  <c r="AX462" i="13" s="1"/>
  <c r="AW462" i="13" a="1"/>
  <c r="AW462" i="13" s="1"/>
  <c r="AV462" i="13" a="1"/>
  <c r="AV462" i="13" s="1"/>
  <c r="AU462" i="13" a="1"/>
  <c r="AU462" i="13" s="1"/>
  <c r="AT462" i="13" a="1"/>
  <c r="AT462" i="13" s="1"/>
  <c r="AS462" i="13" a="1"/>
  <c r="AS462" i="13" s="1"/>
  <c r="AR462" i="13" a="1"/>
  <c r="AR462" i="13" s="1"/>
  <c r="AQ462" i="13" a="1"/>
  <c r="AQ462" i="13" s="1"/>
  <c r="AP462" i="13" a="1"/>
  <c r="AP462" i="13" s="1"/>
  <c r="AO462" i="13" a="1"/>
  <c r="AO462" i="13" s="1"/>
  <c r="AN462" i="13" a="1"/>
  <c r="AN462" i="13" s="1"/>
  <c r="AM462" i="13"/>
  <c r="AM462" i="13" a="1"/>
  <c r="AL462" i="13" a="1"/>
  <c r="AL462" i="13" s="1"/>
  <c r="AK462" i="13" a="1"/>
  <c r="AK462" i="13" s="1"/>
  <c r="AJ462" i="13" a="1"/>
  <c r="AJ462" i="13" s="1"/>
  <c r="AI462" i="13" a="1"/>
  <c r="AI462" i="13" s="1"/>
  <c r="AH462" i="13" a="1"/>
  <c r="AH462" i="13" s="1"/>
  <c r="AG462" i="13" a="1"/>
  <c r="AG462" i="13" s="1"/>
  <c r="AF462" i="13" a="1"/>
  <c r="AF462" i="13" s="1"/>
  <c r="AE462" i="13"/>
  <c r="AE462" i="13" a="1"/>
  <c r="AD462" i="13" a="1"/>
  <c r="AD462" i="13" s="1"/>
  <c r="AC462" i="13" a="1"/>
  <c r="AC462" i="13" s="1"/>
  <c r="AB462" i="13" a="1"/>
  <c r="AB462" i="13" s="1"/>
  <c r="AA462" i="13" a="1"/>
  <c r="AA462" i="13" s="1"/>
  <c r="Z462" i="13" a="1"/>
  <c r="Z462" i="13" s="1"/>
  <c r="Y462" i="13" a="1"/>
  <c r="Y462" i="13" s="1"/>
  <c r="X462" i="13" a="1"/>
  <c r="X462" i="13" s="1"/>
  <c r="W462" i="13" a="1"/>
  <c r="W462" i="13" s="1"/>
  <c r="V462" i="13" a="1"/>
  <c r="V462" i="13" s="1"/>
  <c r="U462" i="13" a="1"/>
  <c r="U462" i="13" s="1"/>
  <c r="T462" i="13" a="1"/>
  <c r="T462" i="13" s="1"/>
  <c r="S462" i="13" a="1"/>
  <c r="S462" i="13" s="1"/>
  <c r="R462" i="13" a="1"/>
  <c r="R462" i="13" s="1"/>
  <c r="Q462" i="13" a="1"/>
  <c r="Q462" i="13" s="1"/>
  <c r="P462" i="13" a="1"/>
  <c r="P462" i="13" s="1"/>
  <c r="O462" i="13" a="1"/>
  <c r="O462" i="13" s="1"/>
  <c r="N462" i="13" a="1"/>
  <c r="N462" i="13" s="1"/>
  <c r="M462" i="13" a="1"/>
  <c r="M462" i="13" s="1"/>
  <c r="L462" i="13" a="1"/>
  <c r="L462" i="13" s="1"/>
  <c r="K462" i="13"/>
  <c r="K462" i="13" a="1"/>
  <c r="BQ461" i="13" a="1"/>
  <c r="BQ461" i="13" s="1"/>
  <c r="BP461" i="13" a="1"/>
  <c r="BP461" i="13" s="1"/>
  <c r="BO461" i="13" a="1"/>
  <c r="BO461" i="13" s="1"/>
  <c r="BN461" i="13" a="1"/>
  <c r="BN461" i="13" s="1"/>
  <c r="BM461" i="13"/>
  <c r="BM461" i="13" a="1"/>
  <c r="BL461" i="13" a="1"/>
  <c r="BL461" i="13" s="1"/>
  <c r="BK461" i="13" a="1"/>
  <c r="BK461" i="13" s="1"/>
  <c r="BJ461" i="13" a="1"/>
  <c r="BJ461" i="13" s="1"/>
  <c r="BI461" i="13" a="1"/>
  <c r="BI461" i="13" s="1"/>
  <c r="BH461" i="13" a="1"/>
  <c r="BH461" i="13" s="1"/>
  <c r="BG461" i="13" a="1"/>
  <c r="BG461" i="13" s="1"/>
  <c r="BF461" i="13" a="1"/>
  <c r="BF461" i="13" s="1"/>
  <c r="BE461" i="13" a="1"/>
  <c r="BE461" i="13" s="1"/>
  <c r="BD461" i="13" a="1"/>
  <c r="BD461" i="13" s="1"/>
  <c r="BC461" i="13" a="1"/>
  <c r="BC461" i="13" s="1"/>
  <c r="BB461" i="13" a="1"/>
  <c r="BB461" i="13" s="1"/>
  <c r="BA461" i="13" a="1"/>
  <c r="BA461" i="13" s="1"/>
  <c r="AZ461" i="13" a="1"/>
  <c r="AZ461" i="13" s="1"/>
  <c r="AY461" i="13" a="1"/>
  <c r="AY461" i="13" s="1"/>
  <c r="AX461" i="13"/>
  <c r="AX461" i="13" a="1"/>
  <c r="AW461" i="13"/>
  <c r="AW461" i="13" a="1"/>
  <c r="AV461" i="13" a="1"/>
  <c r="AV461" i="13" s="1"/>
  <c r="AU461" i="13" a="1"/>
  <c r="AU461" i="13" s="1"/>
  <c r="AT461" i="13" a="1"/>
  <c r="AT461" i="13" s="1"/>
  <c r="AS461" i="13" a="1"/>
  <c r="AS461" i="13" s="1"/>
  <c r="AR461" i="13" a="1"/>
  <c r="AR461" i="13" s="1"/>
  <c r="AQ461" i="13" a="1"/>
  <c r="AQ461" i="13" s="1"/>
  <c r="AP461" i="13" a="1"/>
  <c r="AP461" i="13" s="1"/>
  <c r="AO461" i="13" a="1"/>
  <c r="AO461" i="13" s="1"/>
  <c r="AN461" i="13" a="1"/>
  <c r="AN461" i="13" s="1"/>
  <c r="AM461" i="13" a="1"/>
  <c r="AM461" i="13" s="1"/>
  <c r="AL461" i="13"/>
  <c r="AL461" i="13" a="1"/>
  <c r="AK461" i="13" a="1"/>
  <c r="AK461" i="13" s="1"/>
  <c r="AJ461" i="13" a="1"/>
  <c r="AJ461" i="13" s="1"/>
  <c r="AI461" i="13" a="1"/>
  <c r="AI461" i="13" s="1"/>
  <c r="AH461" i="13" a="1"/>
  <c r="AH461" i="13" s="1"/>
  <c r="AG461" i="13"/>
  <c r="AG461" i="13" a="1"/>
  <c r="AF461" i="13" a="1"/>
  <c r="AF461" i="13" s="1"/>
  <c r="AE461" i="13" a="1"/>
  <c r="AE461" i="13" s="1"/>
  <c r="AD461" i="13" a="1"/>
  <c r="AD461" i="13" s="1"/>
  <c r="AC461" i="13" a="1"/>
  <c r="AC461" i="13" s="1"/>
  <c r="AB461" i="13" a="1"/>
  <c r="AB461" i="13" s="1"/>
  <c r="AA461" i="13" a="1"/>
  <c r="AA461" i="13" s="1"/>
  <c r="Z461" i="13" a="1"/>
  <c r="Z461" i="13" s="1"/>
  <c r="Y461" i="13" a="1"/>
  <c r="Y461" i="13" s="1"/>
  <c r="X461" i="13" a="1"/>
  <c r="X461" i="13" s="1"/>
  <c r="W461" i="13" a="1"/>
  <c r="W461" i="13" s="1"/>
  <c r="V461" i="13"/>
  <c r="V461" i="13" a="1"/>
  <c r="U461" i="13" a="1"/>
  <c r="U461" i="13" s="1"/>
  <c r="T461" i="13" a="1"/>
  <c r="T461" i="13" s="1"/>
  <c r="S461" i="13" a="1"/>
  <c r="S461" i="13" s="1"/>
  <c r="R461" i="13" a="1"/>
  <c r="R461" i="13" s="1"/>
  <c r="Q461" i="13"/>
  <c r="Q461" i="13" a="1"/>
  <c r="P461" i="13" a="1"/>
  <c r="P461" i="13" s="1"/>
  <c r="O461" i="13" a="1"/>
  <c r="O461" i="13" s="1"/>
  <c r="N461" i="13" a="1"/>
  <c r="N461" i="13" s="1"/>
  <c r="M461" i="13" a="1"/>
  <c r="M461" i="13" s="1"/>
  <c r="L461" i="13" a="1"/>
  <c r="L461" i="13" s="1"/>
  <c r="K461" i="13" a="1"/>
  <c r="K461" i="13" s="1"/>
  <c r="BQ460" i="13" a="1"/>
  <c r="BQ460" i="13" s="1"/>
  <c r="BP460" i="13"/>
  <c r="BP460" i="13" a="1"/>
  <c r="BO460" i="13" a="1"/>
  <c r="BO460" i="13" s="1"/>
  <c r="BN460" i="13" a="1"/>
  <c r="BN460" i="13" s="1"/>
  <c r="BM460" i="13" a="1"/>
  <c r="BM460" i="13" s="1"/>
  <c r="BL460" i="13" a="1"/>
  <c r="BL460" i="13" s="1"/>
  <c r="BK460" i="13" a="1"/>
  <c r="BK460" i="13" s="1"/>
  <c r="BJ460" i="13"/>
  <c r="BJ460" i="13" a="1"/>
  <c r="BI460" i="13" a="1"/>
  <c r="BI460" i="13" s="1"/>
  <c r="BH460" i="13" a="1"/>
  <c r="BH460" i="13" s="1"/>
  <c r="BG460" i="13"/>
  <c r="BG460" i="13" a="1"/>
  <c r="BF460" i="13" a="1"/>
  <c r="BF460" i="13" s="1"/>
  <c r="BE460" i="13" a="1"/>
  <c r="BE460" i="13" s="1"/>
  <c r="BD460" i="13"/>
  <c r="BD460" i="13" a="1"/>
  <c r="BC460" i="13" a="1"/>
  <c r="BC460" i="13" s="1"/>
  <c r="BB460" i="13" a="1"/>
  <c r="BB460" i="13" s="1"/>
  <c r="BA460" i="13" a="1"/>
  <c r="BA460" i="13" s="1"/>
  <c r="AZ460" i="13" a="1"/>
  <c r="AZ460" i="13" s="1"/>
  <c r="AY460" i="13" a="1"/>
  <c r="AY460" i="13" s="1"/>
  <c r="AX460" i="13" a="1"/>
  <c r="AX460" i="13" s="1"/>
  <c r="AW460" i="13" a="1"/>
  <c r="AW460" i="13" s="1"/>
  <c r="AV460" i="13" a="1"/>
  <c r="AV460" i="13" s="1"/>
  <c r="AU460" i="13"/>
  <c r="AU460" i="13" a="1"/>
  <c r="AT460" i="13" a="1"/>
  <c r="AT460" i="13" s="1"/>
  <c r="AS460" i="13" a="1"/>
  <c r="AS460" i="13" s="1"/>
  <c r="AR460" i="13" a="1"/>
  <c r="AR460" i="13" s="1"/>
  <c r="AQ460" i="13" a="1"/>
  <c r="AQ460" i="13" s="1"/>
  <c r="AP460" i="13" a="1"/>
  <c r="AP460" i="13" s="1"/>
  <c r="AO460" i="13" a="1"/>
  <c r="AO460" i="13" s="1"/>
  <c r="AN460" i="13" a="1"/>
  <c r="AN460" i="13" s="1"/>
  <c r="AM460" i="13" a="1"/>
  <c r="AM460" i="13" s="1"/>
  <c r="AL460" i="13" a="1"/>
  <c r="AL460" i="13" s="1"/>
  <c r="AK460" i="13"/>
  <c r="AK460" i="13" a="1"/>
  <c r="AJ460" i="13" a="1"/>
  <c r="AJ460" i="13" s="1"/>
  <c r="AI460" i="13" a="1"/>
  <c r="AI460" i="13" s="1"/>
  <c r="AH460" i="13" a="1"/>
  <c r="AH460" i="13" s="1"/>
  <c r="AG460" i="13" a="1"/>
  <c r="AG460" i="13" s="1"/>
  <c r="AF460" i="13" a="1"/>
  <c r="AF460" i="13" s="1"/>
  <c r="AE460" i="13" a="1"/>
  <c r="AE460" i="13" s="1"/>
  <c r="AD460" i="13" a="1"/>
  <c r="AD460" i="13" s="1"/>
  <c r="AC460" i="13" a="1"/>
  <c r="AC460" i="13" s="1"/>
  <c r="AB460" i="13" a="1"/>
  <c r="AB460" i="13" s="1"/>
  <c r="AA460" i="13" a="1"/>
  <c r="AA460" i="13" s="1"/>
  <c r="Z460" i="13" a="1"/>
  <c r="Z460" i="13" s="1"/>
  <c r="Y460" i="13" a="1"/>
  <c r="Y460" i="13" s="1"/>
  <c r="X460" i="13" a="1"/>
  <c r="X460" i="13" s="1"/>
  <c r="W460" i="13" a="1"/>
  <c r="W460" i="13" s="1"/>
  <c r="V460" i="13" a="1"/>
  <c r="V460" i="13" s="1"/>
  <c r="U460" i="13"/>
  <c r="U460" i="13" a="1"/>
  <c r="T460" i="13" a="1"/>
  <c r="T460" i="13" s="1"/>
  <c r="S460" i="13" a="1"/>
  <c r="S460" i="13" s="1"/>
  <c r="R460" i="13" a="1"/>
  <c r="R460" i="13" s="1"/>
  <c r="Q460" i="13"/>
  <c r="Q460" i="13" a="1"/>
  <c r="P460" i="13" a="1"/>
  <c r="P460" i="13" s="1"/>
  <c r="O460" i="13" a="1"/>
  <c r="O460" i="13" s="1"/>
  <c r="N460" i="13" a="1"/>
  <c r="N460" i="13" s="1"/>
  <c r="M460" i="13"/>
  <c r="M460" i="13" a="1"/>
  <c r="L460" i="13" a="1"/>
  <c r="L460" i="13" s="1"/>
  <c r="K460" i="13" a="1"/>
  <c r="K460" i="13" s="1"/>
  <c r="BQ459" i="13" a="1"/>
  <c r="BQ459" i="13" s="1"/>
  <c r="BP459" i="13" a="1"/>
  <c r="BP459" i="13" s="1"/>
  <c r="BO459" i="13"/>
  <c r="BO459" i="13" a="1"/>
  <c r="BN459" i="13" a="1"/>
  <c r="BN459" i="13" s="1"/>
  <c r="BM459" i="13" a="1"/>
  <c r="BM459" i="13" s="1"/>
  <c r="BL459" i="13" a="1"/>
  <c r="BL459" i="13" s="1"/>
  <c r="BK459" i="13"/>
  <c r="BK459" i="13" a="1"/>
  <c r="BJ459" i="13" a="1"/>
  <c r="BJ459" i="13" s="1"/>
  <c r="BI459" i="13" a="1"/>
  <c r="BI459" i="13" s="1"/>
  <c r="BH459" i="13" a="1"/>
  <c r="BH459" i="13" s="1"/>
  <c r="BG459" i="13"/>
  <c r="BG459" i="13" a="1"/>
  <c r="BF459" i="13" a="1"/>
  <c r="BF459" i="13" s="1"/>
  <c r="BE459" i="13" a="1"/>
  <c r="BE459" i="13" s="1"/>
  <c r="BD459" i="13" a="1"/>
  <c r="BD459" i="13" s="1"/>
  <c r="BC459" i="13" a="1"/>
  <c r="BC459" i="13" s="1"/>
  <c r="BB459" i="13" a="1"/>
  <c r="BB459" i="13" s="1"/>
  <c r="BA459" i="13" a="1"/>
  <c r="BA459" i="13" s="1"/>
  <c r="AZ459" i="13" a="1"/>
  <c r="AZ459" i="13" s="1"/>
  <c r="AY459" i="13"/>
  <c r="AY459" i="13" a="1"/>
  <c r="AX459" i="13" a="1"/>
  <c r="AX459" i="13" s="1"/>
  <c r="AW459" i="13" a="1"/>
  <c r="AW459" i="13" s="1"/>
  <c r="AV459" i="13" a="1"/>
  <c r="AV459" i="13" s="1"/>
  <c r="AU459" i="13" a="1"/>
  <c r="AU459" i="13" s="1"/>
  <c r="AT459" i="13" a="1"/>
  <c r="AT459" i="13" s="1"/>
  <c r="AS459" i="13" a="1"/>
  <c r="AS459" i="13" s="1"/>
  <c r="AR459" i="13" a="1"/>
  <c r="AR459" i="13" s="1"/>
  <c r="AQ459" i="13" a="1"/>
  <c r="AQ459" i="13" s="1"/>
  <c r="AP459" i="13" a="1"/>
  <c r="AP459" i="13" s="1"/>
  <c r="AO459" i="13" a="1"/>
  <c r="AO459" i="13" s="1"/>
  <c r="AN459" i="13" a="1"/>
  <c r="AN459" i="13" s="1"/>
  <c r="AM459" i="13" a="1"/>
  <c r="AM459" i="13" s="1"/>
  <c r="AL459" i="13" a="1"/>
  <c r="AL459" i="13" s="1"/>
  <c r="AK459" i="13" a="1"/>
  <c r="AK459" i="13" s="1"/>
  <c r="AJ459" i="13" a="1"/>
  <c r="AJ459" i="13" s="1"/>
  <c r="AI459" i="13" a="1"/>
  <c r="AI459" i="13" s="1"/>
  <c r="AH459" i="13" a="1"/>
  <c r="AH459" i="13" s="1"/>
  <c r="AG459" i="13" a="1"/>
  <c r="AG459" i="13" s="1"/>
  <c r="AF459" i="13" a="1"/>
  <c r="AF459" i="13" s="1"/>
  <c r="AE459" i="13" a="1"/>
  <c r="AE459" i="13" s="1"/>
  <c r="AD459" i="13" a="1"/>
  <c r="AD459" i="13" s="1"/>
  <c r="AC459" i="13" a="1"/>
  <c r="AC459" i="13" s="1"/>
  <c r="AB459" i="13" a="1"/>
  <c r="AB459" i="13" s="1"/>
  <c r="AA459" i="13" a="1"/>
  <c r="AA459" i="13" s="1"/>
  <c r="Z459" i="13" a="1"/>
  <c r="Z459" i="13" s="1"/>
  <c r="Y459" i="13" a="1"/>
  <c r="Y459" i="13" s="1"/>
  <c r="X459" i="13" a="1"/>
  <c r="X459" i="13" s="1"/>
  <c r="W459" i="13" a="1"/>
  <c r="W459" i="13" s="1"/>
  <c r="V459" i="13" a="1"/>
  <c r="V459" i="13" s="1"/>
  <c r="U459" i="13" a="1"/>
  <c r="U459" i="13" s="1"/>
  <c r="T459" i="13" a="1"/>
  <c r="T459" i="13" s="1"/>
  <c r="S459" i="13" a="1"/>
  <c r="S459" i="13" s="1"/>
  <c r="R459" i="13" a="1"/>
  <c r="R459" i="13" s="1"/>
  <c r="Q459" i="13" a="1"/>
  <c r="Q459" i="13" s="1"/>
  <c r="P459" i="13" a="1"/>
  <c r="P459" i="13" s="1"/>
  <c r="O459" i="13" a="1"/>
  <c r="O459" i="13" s="1"/>
  <c r="N459" i="13" a="1"/>
  <c r="N459" i="13" s="1"/>
  <c r="M459" i="13" a="1"/>
  <c r="M459" i="13" s="1"/>
  <c r="L459" i="13" a="1"/>
  <c r="L459" i="13" s="1"/>
  <c r="K459" i="13" a="1"/>
  <c r="K459" i="13" s="1"/>
  <c r="BQ458" i="13" a="1"/>
  <c r="BQ458" i="13" s="1"/>
  <c r="BP458" i="13" a="1"/>
  <c r="BP458" i="13" s="1"/>
  <c r="BO458" i="13" a="1"/>
  <c r="BO458" i="13" s="1"/>
  <c r="BN458" i="13" a="1"/>
  <c r="BN458" i="13" s="1"/>
  <c r="BM458" i="13" a="1"/>
  <c r="BM458" i="13" s="1"/>
  <c r="BL458" i="13" a="1"/>
  <c r="BL458" i="13" s="1"/>
  <c r="BK458" i="13" a="1"/>
  <c r="BK458" i="13" s="1"/>
  <c r="BJ458" i="13" a="1"/>
  <c r="BJ458" i="13" s="1"/>
  <c r="BI458" i="13" a="1"/>
  <c r="BI458" i="13" s="1"/>
  <c r="BH458" i="13" a="1"/>
  <c r="BH458" i="13" s="1"/>
  <c r="BG458" i="13" a="1"/>
  <c r="BG458" i="13" s="1"/>
  <c r="BF458" i="13" a="1"/>
  <c r="BF458" i="13" s="1"/>
  <c r="BE458" i="13" a="1"/>
  <c r="BE458" i="13" s="1"/>
  <c r="BD458" i="13" a="1"/>
  <c r="BD458" i="13" s="1"/>
  <c r="BC458" i="13" a="1"/>
  <c r="BC458" i="13" s="1"/>
  <c r="BB458" i="13" a="1"/>
  <c r="BB458" i="13" s="1"/>
  <c r="BA458" i="13" a="1"/>
  <c r="BA458" i="13" s="1"/>
  <c r="AZ458" i="13" a="1"/>
  <c r="AZ458" i="13" s="1"/>
  <c r="AY458" i="13" a="1"/>
  <c r="AY458" i="13" s="1"/>
  <c r="AX458" i="13" a="1"/>
  <c r="AX458" i="13" s="1"/>
  <c r="AW458" i="13" a="1"/>
  <c r="AW458" i="13" s="1"/>
  <c r="AV458" i="13" a="1"/>
  <c r="AV458" i="13" s="1"/>
  <c r="AU458" i="13" a="1"/>
  <c r="AU458" i="13" s="1"/>
  <c r="AT458" i="13" a="1"/>
  <c r="AT458" i="13" s="1"/>
  <c r="AS458" i="13" a="1"/>
  <c r="AS458" i="13" s="1"/>
  <c r="AR458" i="13" a="1"/>
  <c r="AR458" i="13" s="1"/>
  <c r="AQ458" i="13" a="1"/>
  <c r="AQ458" i="13" s="1"/>
  <c r="AP458" i="13" a="1"/>
  <c r="AP458" i="13" s="1"/>
  <c r="AO458" i="13" a="1"/>
  <c r="AO458" i="13" s="1"/>
  <c r="AN458" i="13" a="1"/>
  <c r="AN458" i="13" s="1"/>
  <c r="AM458" i="13" a="1"/>
  <c r="AM458" i="13" s="1"/>
  <c r="AL458" i="13" a="1"/>
  <c r="AL458" i="13" s="1"/>
  <c r="AK458" i="13" a="1"/>
  <c r="AK458" i="13" s="1"/>
  <c r="AJ458" i="13" a="1"/>
  <c r="AJ458" i="13" s="1"/>
  <c r="AI458" i="13" a="1"/>
  <c r="AI458" i="13" s="1"/>
  <c r="AH458" i="13" a="1"/>
  <c r="AH458" i="13" s="1"/>
  <c r="AG458" i="13" a="1"/>
  <c r="AG458" i="13" s="1"/>
  <c r="AF458" i="13" a="1"/>
  <c r="AF458" i="13" s="1"/>
  <c r="AE458" i="13" a="1"/>
  <c r="AE458" i="13" s="1"/>
  <c r="AD458" i="13" a="1"/>
  <c r="AD458" i="13" s="1"/>
  <c r="AC458" i="13" a="1"/>
  <c r="AC458" i="13" s="1"/>
  <c r="AB458" i="13" a="1"/>
  <c r="AB458" i="13" s="1"/>
  <c r="AA458" i="13" a="1"/>
  <c r="AA458" i="13" s="1"/>
  <c r="Z458" i="13" a="1"/>
  <c r="Z458" i="13" s="1"/>
  <c r="Y458" i="13" a="1"/>
  <c r="Y458" i="13" s="1"/>
  <c r="X458" i="13" a="1"/>
  <c r="X458" i="13" s="1"/>
  <c r="W458" i="13" a="1"/>
  <c r="W458" i="13" s="1"/>
  <c r="V458" i="13" a="1"/>
  <c r="V458" i="13" s="1"/>
  <c r="U458" i="13" a="1"/>
  <c r="U458" i="13" s="1"/>
  <c r="T458" i="13" a="1"/>
  <c r="T458" i="13" s="1"/>
  <c r="S458" i="13" a="1"/>
  <c r="S458" i="13" s="1"/>
  <c r="R458" i="13" a="1"/>
  <c r="R458" i="13" s="1"/>
  <c r="Q458" i="13" a="1"/>
  <c r="Q458" i="13" s="1"/>
  <c r="P458" i="13" a="1"/>
  <c r="P458" i="13" s="1"/>
  <c r="O458" i="13" a="1"/>
  <c r="O458" i="13" s="1"/>
  <c r="N458" i="13" a="1"/>
  <c r="N458" i="13" s="1"/>
  <c r="M458" i="13" a="1"/>
  <c r="M458" i="13" s="1"/>
  <c r="L458" i="13" a="1"/>
  <c r="L458" i="13" s="1"/>
  <c r="K458" i="13" a="1"/>
  <c r="K458" i="13" s="1"/>
  <c r="BQ457" i="13" a="1"/>
  <c r="BQ457" i="13" s="1"/>
  <c r="BP457" i="13" a="1"/>
  <c r="BP457" i="13" s="1"/>
  <c r="BO457" i="13" a="1"/>
  <c r="BO457" i="13" s="1"/>
  <c r="BN457" i="13" a="1"/>
  <c r="BN457" i="13" s="1"/>
  <c r="BM457" i="13" a="1"/>
  <c r="BM457" i="13" s="1"/>
  <c r="BL457" i="13" a="1"/>
  <c r="BL457" i="13" s="1"/>
  <c r="BK457" i="13" a="1"/>
  <c r="BK457" i="13" s="1"/>
  <c r="BJ457" i="13" a="1"/>
  <c r="BJ457" i="13" s="1"/>
  <c r="BI457" i="13" a="1"/>
  <c r="BI457" i="13" s="1"/>
  <c r="BH457" i="13" a="1"/>
  <c r="BH457" i="13" s="1"/>
  <c r="BG457" i="13" a="1"/>
  <c r="BG457" i="13" s="1"/>
  <c r="BF457" i="13" a="1"/>
  <c r="BF457" i="13" s="1"/>
  <c r="BE457" i="13" a="1"/>
  <c r="BE457" i="13" s="1"/>
  <c r="BD457" i="13" a="1"/>
  <c r="BD457" i="13" s="1"/>
  <c r="BC457" i="13" a="1"/>
  <c r="BC457" i="13" s="1"/>
  <c r="BB457" i="13" a="1"/>
  <c r="BB457" i="13" s="1"/>
  <c r="BA457" i="13" a="1"/>
  <c r="BA457" i="13" s="1"/>
  <c r="AZ457" i="13" a="1"/>
  <c r="AZ457" i="13" s="1"/>
  <c r="AY457" i="13" a="1"/>
  <c r="AY457" i="13" s="1"/>
  <c r="AX457" i="13" a="1"/>
  <c r="AX457" i="13" s="1"/>
  <c r="AW457" i="13" a="1"/>
  <c r="AW457" i="13" s="1"/>
  <c r="AV457" i="13" a="1"/>
  <c r="AV457" i="13" s="1"/>
  <c r="AU457" i="13" a="1"/>
  <c r="AU457" i="13" s="1"/>
  <c r="AT457" i="13" a="1"/>
  <c r="AT457" i="13" s="1"/>
  <c r="AS457" i="13" a="1"/>
  <c r="AS457" i="13" s="1"/>
  <c r="AR457" i="13" a="1"/>
  <c r="AR457" i="13" s="1"/>
  <c r="AQ457" i="13" a="1"/>
  <c r="AQ457" i="13" s="1"/>
  <c r="AP457" i="13" a="1"/>
  <c r="AP457" i="13" s="1"/>
  <c r="AO457" i="13" a="1"/>
  <c r="AO457" i="13" s="1"/>
  <c r="AN457" i="13" a="1"/>
  <c r="AN457" i="13" s="1"/>
  <c r="AM457" i="13" a="1"/>
  <c r="AM457" i="13" s="1"/>
  <c r="AL457" i="13" a="1"/>
  <c r="AL457" i="13" s="1"/>
  <c r="AK457" i="13" a="1"/>
  <c r="AK457" i="13" s="1"/>
  <c r="AJ457" i="13" a="1"/>
  <c r="AJ457" i="13" s="1"/>
  <c r="AI457" i="13" a="1"/>
  <c r="AI457" i="13" s="1"/>
  <c r="AH457" i="13" a="1"/>
  <c r="AH457" i="13" s="1"/>
  <c r="AG457" i="13" a="1"/>
  <c r="AG457" i="13" s="1"/>
  <c r="AF457" i="13" a="1"/>
  <c r="AF457" i="13" s="1"/>
  <c r="AE457" i="13" a="1"/>
  <c r="AE457" i="13" s="1"/>
  <c r="AD457" i="13" a="1"/>
  <c r="AD457" i="13" s="1"/>
  <c r="AC457" i="13" a="1"/>
  <c r="AC457" i="13" s="1"/>
  <c r="AB457" i="13" a="1"/>
  <c r="AB457" i="13" s="1"/>
  <c r="AA457" i="13" a="1"/>
  <c r="AA457" i="13" s="1"/>
  <c r="Z457" i="13" a="1"/>
  <c r="Z457" i="13" s="1"/>
  <c r="Y457" i="13" a="1"/>
  <c r="Y457" i="13" s="1"/>
  <c r="X457" i="13" a="1"/>
  <c r="X457" i="13" s="1"/>
  <c r="W457" i="13" a="1"/>
  <c r="W457" i="13" s="1"/>
  <c r="V457" i="13" a="1"/>
  <c r="V457" i="13" s="1"/>
  <c r="U457" i="13" a="1"/>
  <c r="U457" i="13" s="1"/>
  <c r="T457" i="13" a="1"/>
  <c r="T457" i="13" s="1"/>
  <c r="S457" i="13" a="1"/>
  <c r="S457" i="13" s="1"/>
  <c r="R457" i="13" a="1"/>
  <c r="R457" i="13" s="1"/>
  <c r="Q457" i="13" a="1"/>
  <c r="Q457" i="13" s="1"/>
  <c r="P457" i="13" a="1"/>
  <c r="P457" i="13" s="1"/>
  <c r="O457" i="13" a="1"/>
  <c r="O457" i="13" s="1"/>
  <c r="N457" i="13" a="1"/>
  <c r="N457" i="13" s="1"/>
  <c r="M457" i="13" a="1"/>
  <c r="M457" i="13" s="1"/>
  <c r="L457" i="13" a="1"/>
  <c r="L457" i="13" s="1"/>
  <c r="K457" i="13" a="1"/>
  <c r="K457" i="13" s="1"/>
  <c r="BQ456" i="13" a="1"/>
  <c r="BQ456" i="13" s="1"/>
  <c r="BP456" i="13" a="1"/>
  <c r="BP456" i="13" s="1"/>
  <c r="BO456" i="13" a="1"/>
  <c r="BO456" i="13" s="1"/>
  <c r="BN456" i="13" a="1"/>
  <c r="BN456" i="13" s="1"/>
  <c r="BM456" i="13" a="1"/>
  <c r="BM456" i="13" s="1"/>
  <c r="BL456" i="13" a="1"/>
  <c r="BL456" i="13" s="1"/>
  <c r="BK456" i="13" a="1"/>
  <c r="BK456" i="13" s="1"/>
  <c r="BJ456" i="13" a="1"/>
  <c r="BJ456" i="13" s="1"/>
  <c r="BI456" i="13" a="1"/>
  <c r="BI456" i="13" s="1"/>
  <c r="BH456" i="13" a="1"/>
  <c r="BH456" i="13" s="1"/>
  <c r="BG456" i="13" a="1"/>
  <c r="BG456" i="13" s="1"/>
  <c r="BF456" i="13" a="1"/>
  <c r="BF456" i="13" s="1"/>
  <c r="BE456" i="13" a="1"/>
  <c r="BE456" i="13" s="1"/>
  <c r="BD456" i="13" a="1"/>
  <c r="BD456" i="13" s="1"/>
  <c r="BC456" i="13" a="1"/>
  <c r="BC456" i="13" s="1"/>
  <c r="BB456" i="13" a="1"/>
  <c r="BB456" i="13" s="1"/>
  <c r="BA456" i="13" a="1"/>
  <c r="BA456" i="13" s="1"/>
  <c r="AZ456" i="13" a="1"/>
  <c r="AZ456" i="13" s="1"/>
  <c r="AY456" i="13" a="1"/>
  <c r="AY456" i="13" s="1"/>
  <c r="AX456" i="13" a="1"/>
  <c r="AX456" i="13" s="1"/>
  <c r="AW456" i="13" a="1"/>
  <c r="AW456" i="13" s="1"/>
  <c r="AV456" i="13" a="1"/>
  <c r="AV456" i="13" s="1"/>
  <c r="AU456" i="13" a="1"/>
  <c r="AU456" i="13" s="1"/>
  <c r="AT456" i="13" a="1"/>
  <c r="AT456" i="13" s="1"/>
  <c r="AS456" i="13" a="1"/>
  <c r="AS456" i="13" s="1"/>
  <c r="AR456" i="13" a="1"/>
  <c r="AR456" i="13" s="1"/>
  <c r="AQ456" i="13" a="1"/>
  <c r="AQ456" i="13" s="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a="1"/>
  <c r="AF456" i="13" s="1"/>
  <c r="AE456" i="13" a="1"/>
  <c r="AE456" i="13" s="1"/>
  <c r="AD456" i="13" a="1"/>
  <c r="AD456" i="13" s="1"/>
  <c r="AC456" i="13" a="1"/>
  <c r="AC456" i="13" s="1"/>
  <c r="AB456" i="13" a="1"/>
  <c r="AB456" i="13" s="1"/>
  <c r="AA456" i="13" a="1"/>
  <c r="AA456" i="13" s="1"/>
  <c r="Z456" i="13" a="1"/>
  <c r="Z456" i="13" s="1"/>
  <c r="Y456" i="13" a="1"/>
  <c r="Y456" i="13" s="1"/>
  <c r="X456" i="13" a="1"/>
  <c r="X456" i="13" s="1"/>
  <c r="W456" i="13" a="1"/>
  <c r="W456" i="13" s="1"/>
  <c r="V456" i="13" a="1"/>
  <c r="V456" i="13" s="1"/>
  <c r="U456" i="13" a="1"/>
  <c r="U456" i="13" s="1"/>
  <c r="T456" i="13" a="1"/>
  <c r="T456" i="13" s="1"/>
  <c r="S456" i="13" a="1"/>
  <c r="S456" i="13" s="1"/>
  <c r="R456" i="13" a="1"/>
  <c r="R456" i="13" s="1"/>
  <c r="Q456" i="13" a="1"/>
  <c r="Q456" i="13" s="1"/>
  <c r="P456" i="13" a="1"/>
  <c r="P456" i="13" s="1"/>
  <c r="O456" i="13" a="1"/>
  <c r="O456" i="13" s="1"/>
  <c r="N456" i="13" a="1"/>
  <c r="N456" i="13" s="1"/>
  <c r="M456" i="13" a="1"/>
  <c r="M456" i="13" s="1"/>
  <c r="L456" i="13" a="1"/>
  <c r="L456" i="13" s="1"/>
  <c r="K456" i="13" a="1"/>
  <c r="K456" i="13" s="1"/>
  <c r="BQ455" i="13" a="1"/>
  <c r="BQ455" i="13" s="1"/>
  <c r="BP455" i="13" a="1"/>
  <c r="BP455" i="13" s="1"/>
  <c r="BO455" i="13" a="1"/>
  <c r="BO455" i="13" s="1"/>
  <c r="BN455" i="13" a="1"/>
  <c r="BN455" i="13" s="1"/>
  <c r="BM455" i="13" a="1"/>
  <c r="BM455" i="13" s="1"/>
  <c r="BL455" i="13" a="1"/>
  <c r="BL455" i="13" s="1"/>
  <c r="BK455" i="13" a="1"/>
  <c r="BK455" i="13" s="1"/>
  <c r="BJ455" i="13" a="1"/>
  <c r="BJ455" i="13" s="1"/>
  <c r="BI455" i="13" a="1"/>
  <c r="BI455" i="13" s="1"/>
  <c r="BH455" i="13" a="1"/>
  <c r="BH455" i="13" s="1"/>
  <c r="BG455" i="13" a="1"/>
  <c r="BG455" i="13" s="1"/>
  <c r="BF455" i="13" a="1"/>
  <c r="BF455" i="13" s="1"/>
  <c r="BE455" i="13" a="1"/>
  <c r="BE455" i="13" s="1"/>
  <c r="BD455" i="13" a="1"/>
  <c r="BD455" i="13" s="1"/>
  <c r="BC455" i="13" a="1"/>
  <c r="BC455" i="13" s="1"/>
  <c r="BB455" i="13" a="1"/>
  <c r="BB455" i="13" s="1"/>
  <c r="BA455" i="13" a="1"/>
  <c r="BA455" i="13" s="1"/>
  <c r="AZ455" i="13" a="1"/>
  <c r="AZ455" i="13" s="1"/>
  <c r="AY455" i="13" a="1"/>
  <c r="AY455" i="13" s="1"/>
  <c r="AX455" i="13" a="1"/>
  <c r="AX455" i="13" s="1"/>
  <c r="AW455" i="13" a="1"/>
  <c r="AW455" i="13" s="1"/>
  <c r="AV455" i="13" a="1"/>
  <c r="AV455" i="13" s="1"/>
  <c r="AU455" i="13" a="1"/>
  <c r="AU455" i="13" s="1"/>
  <c r="AT455" i="13" a="1"/>
  <c r="AT455" i="13" s="1"/>
  <c r="AS455" i="13" a="1"/>
  <c r="AS455" i="13" s="1"/>
  <c r="AR455" i="13" a="1"/>
  <c r="AR455" i="13" s="1"/>
  <c r="AQ455" i="13" a="1"/>
  <c r="AQ455" i="13" s="1"/>
  <c r="AP455" i="13" a="1"/>
  <c r="AP455" i="13" s="1"/>
  <c r="AO455" i="13" a="1"/>
  <c r="AO455" i="13" s="1"/>
  <c r="AN455" i="13" a="1"/>
  <c r="AN455" i="13" s="1"/>
  <c r="AM455" i="13" a="1"/>
  <c r="AM455" i="13" s="1"/>
  <c r="AL455" i="13" a="1"/>
  <c r="AL455" i="13" s="1"/>
  <c r="AK455" i="13" a="1"/>
  <c r="AK455" i="13" s="1"/>
  <c r="AJ455" i="13" a="1"/>
  <c r="AJ455" i="13" s="1"/>
  <c r="AI455" i="13" a="1"/>
  <c r="AI455" i="13" s="1"/>
  <c r="AH455" i="13" a="1"/>
  <c r="AH455" i="13" s="1"/>
  <c r="AG455" i="13" a="1"/>
  <c r="AG455" i="13" s="1"/>
  <c r="AF455" i="13" a="1"/>
  <c r="AF455" i="13" s="1"/>
  <c r="AE455" i="13" a="1"/>
  <c r="AE455" i="13" s="1"/>
  <c r="AD455" i="13" a="1"/>
  <c r="AD455" i="13" s="1"/>
  <c r="AC455" i="13" a="1"/>
  <c r="AC455" i="13" s="1"/>
  <c r="AB455" i="13" a="1"/>
  <c r="AB455" i="13" s="1"/>
  <c r="AA455" i="13" a="1"/>
  <c r="AA455" i="13" s="1"/>
  <c r="Z455" i="13" a="1"/>
  <c r="Z455" i="13" s="1"/>
  <c r="Y455" i="13" a="1"/>
  <c r="Y455" i="13" s="1"/>
  <c r="X455" i="13" a="1"/>
  <c r="X455" i="13" s="1"/>
  <c r="W455" i="13" a="1"/>
  <c r="W455" i="13" s="1"/>
  <c r="V455" i="13" a="1"/>
  <c r="V455" i="13" s="1"/>
  <c r="U455" i="13" a="1"/>
  <c r="U455" i="13" s="1"/>
  <c r="T455" i="13" a="1"/>
  <c r="T455" i="13" s="1"/>
  <c r="S455" i="13" a="1"/>
  <c r="S455" i="13" s="1"/>
  <c r="R455" i="13" a="1"/>
  <c r="R455" i="13" s="1"/>
  <c r="Q455" i="13" a="1"/>
  <c r="Q455" i="13" s="1"/>
  <c r="P455" i="13" a="1"/>
  <c r="P455" i="13" s="1"/>
  <c r="O455" i="13" a="1"/>
  <c r="O455" i="13" s="1"/>
  <c r="N455" i="13" a="1"/>
  <c r="N455" i="13" s="1"/>
  <c r="M455" i="13" a="1"/>
  <c r="M455" i="13" s="1"/>
  <c r="L455" i="13" a="1"/>
  <c r="L455" i="13" s="1"/>
  <c r="K455" i="13" a="1"/>
  <c r="K455" i="13" s="1"/>
  <c r="BQ454" i="13" a="1"/>
  <c r="BQ454" i="13" s="1"/>
  <c r="BP454" i="13" a="1"/>
  <c r="BP454" i="13" s="1"/>
  <c r="BO454" i="13" a="1"/>
  <c r="BO454" i="13" s="1"/>
  <c r="BN454" i="13" a="1"/>
  <c r="BN454" i="13" s="1"/>
  <c r="BM454" i="13" a="1"/>
  <c r="BM454" i="13" s="1"/>
  <c r="BL454" i="13" a="1"/>
  <c r="BL454" i="13" s="1"/>
  <c r="BK454" i="13" a="1"/>
  <c r="BK454" i="13" s="1"/>
  <c r="BJ454" i="13" a="1"/>
  <c r="BJ454" i="13" s="1"/>
  <c r="BI454" i="13" a="1"/>
  <c r="BI454" i="13" s="1"/>
  <c r="BH454" i="13" a="1"/>
  <c r="BH454" i="13" s="1"/>
  <c r="BG454" i="13" a="1"/>
  <c r="BG454" i="13" s="1"/>
  <c r="BF454" i="13" a="1"/>
  <c r="BF454" i="13" s="1"/>
  <c r="BE454" i="13" a="1"/>
  <c r="BE454" i="13" s="1"/>
  <c r="BD454" i="13" a="1"/>
  <c r="BD454" i="13" s="1"/>
  <c r="BC454" i="13" a="1"/>
  <c r="BC454" i="13" s="1"/>
  <c r="BB454" i="13" a="1"/>
  <c r="BB454" i="13" s="1"/>
  <c r="BA454" i="13" a="1"/>
  <c r="BA454" i="13" s="1"/>
  <c r="AZ454" i="13" a="1"/>
  <c r="AZ454" i="13" s="1"/>
  <c r="AY454" i="13" a="1"/>
  <c r="AY454" i="13" s="1"/>
  <c r="AX454" i="13" a="1"/>
  <c r="AX454" i="13" s="1"/>
  <c r="AW454" i="13" a="1"/>
  <c r="AW454" i="13" s="1"/>
  <c r="AV454" i="13" a="1"/>
  <c r="AV454" i="13" s="1"/>
  <c r="AU454" i="13" a="1"/>
  <c r="AU454" i="13" s="1"/>
  <c r="AT454" i="13" a="1"/>
  <c r="AT454" i="13" s="1"/>
  <c r="AS454" i="13" a="1"/>
  <c r="AS454" i="13" s="1"/>
  <c r="AR454" i="13" a="1"/>
  <c r="AR454" i="13" s="1"/>
  <c r="AQ454" i="13" a="1"/>
  <c r="AQ454" i="13" s="1"/>
  <c r="AP454" i="13" a="1"/>
  <c r="AP454" i="13" s="1"/>
  <c r="AO454" i="13" a="1"/>
  <c r="AO454" i="13" s="1"/>
  <c r="AN454" i="13" a="1"/>
  <c r="AN454" i="13" s="1"/>
  <c r="AM454" i="13" a="1"/>
  <c r="AM454" i="13" s="1"/>
  <c r="AL454" i="13" a="1"/>
  <c r="AL454" i="13" s="1"/>
  <c r="AK454" i="13" a="1"/>
  <c r="AK454" i="13" s="1"/>
  <c r="AJ454" i="13" a="1"/>
  <c r="AJ454" i="13" s="1"/>
  <c r="AI454" i="13" a="1"/>
  <c r="AI454" i="13" s="1"/>
  <c r="AH454" i="13" a="1"/>
  <c r="AH454" i="13" s="1"/>
  <c r="AG454" i="13" a="1"/>
  <c r="AG454" i="13" s="1"/>
  <c r="AF454" i="13" a="1"/>
  <c r="AF454" i="13" s="1"/>
  <c r="AE454" i="13" a="1"/>
  <c r="AE454" i="13" s="1"/>
  <c r="AD454" i="13" a="1"/>
  <c r="AD454" i="13" s="1"/>
  <c r="AC454" i="13" a="1"/>
  <c r="AC454" i="13" s="1"/>
  <c r="AB454" i="13" a="1"/>
  <c r="AB454" i="13" s="1"/>
  <c r="AA454" i="13" a="1"/>
  <c r="AA454" i="13" s="1"/>
  <c r="Z454" i="13" a="1"/>
  <c r="Z454" i="13" s="1"/>
  <c r="Y454" i="13" a="1"/>
  <c r="Y454" i="13" s="1"/>
  <c r="X454" i="13" a="1"/>
  <c r="X454" i="13" s="1"/>
  <c r="W454" i="13" a="1"/>
  <c r="W454" i="13" s="1"/>
  <c r="V454" i="13" a="1"/>
  <c r="V454" i="13" s="1"/>
  <c r="U454" i="13" a="1"/>
  <c r="U454" i="13" s="1"/>
  <c r="T454" i="13" a="1"/>
  <c r="T454" i="13" s="1"/>
  <c r="S454" i="13" a="1"/>
  <c r="S454" i="13" s="1"/>
  <c r="R454" i="13" a="1"/>
  <c r="R454" i="13" s="1"/>
  <c r="Q454" i="13" a="1"/>
  <c r="Q454" i="13" s="1"/>
  <c r="P454" i="13" a="1"/>
  <c r="P454" i="13" s="1"/>
  <c r="O454" i="13" a="1"/>
  <c r="O454" i="13" s="1"/>
  <c r="N454" i="13" a="1"/>
  <c r="N454" i="13" s="1"/>
  <c r="M454" i="13" a="1"/>
  <c r="M454" i="13" s="1"/>
  <c r="L454" i="13" a="1"/>
  <c r="L454" i="13" s="1"/>
  <c r="K454" i="13" a="1"/>
  <c r="K454" i="13" s="1"/>
  <c r="BQ453" i="13" a="1"/>
  <c r="BQ453" i="13" s="1"/>
  <c r="BP453" i="13" a="1"/>
  <c r="BP453" i="13" s="1"/>
  <c r="BO453" i="13" a="1"/>
  <c r="BO453" i="13" s="1"/>
  <c r="BN453" i="13" a="1"/>
  <c r="BN453" i="13" s="1"/>
  <c r="BM453" i="13" a="1"/>
  <c r="BM453" i="13" s="1"/>
  <c r="BL453" i="13" a="1"/>
  <c r="BL453" i="13" s="1"/>
  <c r="BK453" i="13" a="1"/>
  <c r="BK453" i="13" s="1"/>
  <c r="BJ453" i="13" a="1"/>
  <c r="BJ453" i="13" s="1"/>
  <c r="BI453" i="13" a="1"/>
  <c r="BI453" i="13" s="1"/>
  <c r="BH453" i="13" a="1"/>
  <c r="BH453" i="13" s="1"/>
  <c r="BG453" i="13" a="1"/>
  <c r="BG453" i="13" s="1"/>
  <c r="BF453" i="13" a="1"/>
  <c r="BF453" i="13" s="1"/>
  <c r="BE453" i="13" a="1"/>
  <c r="BE453" i="13" s="1"/>
  <c r="BD453" i="13" a="1"/>
  <c r="BD453" i="13" s="1"/>
  <c r="BC453" i="13" a="1"/>
  <c r="BC453" i="13" s="1"/>
  <c r="BB453" i="13" a="1"/>
  <c r="BB453" i="13" s="1"/>
  <c r="BA453" i="13" a="1"/>
  <c r="BA453" i="13" s="1"/>
  <c r="AZ453" i="13" a="1"/>
  <c r="AZ453" i="13" s="1"/>
  <c r="AY453" i="13" a="1"/>
  <c r="AY453" i="13" s="1"/>
  <c r="AX453" i="13" a="1"/>
  <c r="AX453" i="13" s="1"/>
  <c r="AW453" i="13" a="1"/>
  <c r="AW453" i="13" s="1"/>
  <c r="AV453" i="13" a="1"/>
  <c r="AV453" i="13" s="1"/>
  <c r="AU453" i="13" a="1"/>
  <c r="AU453" i="13" s="1"/>
  <c r="AT453" i="13" a="1"/>
  <c r="AT453" i="13" s="1"/>
  <c r="AS453" i="13" a="1"/>
  <c r="AS453" i="13" s="1"/>
  <c r="AR453" i="13" a="1"/>
  <c r="AR453" i="13" s="1"/>
  <c r="AQ453" i="13" a="1"/>
  <c r="AQ453" i="13" s="1"/>
  <c r="AP453" i="13" a="1"/>
  <c r="AP453" i="13" s="1"/>
  <c r="AO453" i="13" a="1"/>
  <c r="AO453" i="13" s="1"/>
  <c r="AN453" i="13" a="1"/>
  <c r="AN453" i="13" s="1"/>
  <c r="AM453" i="13" a="1"/>
  <c r="AM453" i="13" s="1"/>
  <c r="AL453" i="13" a="1"/>
  <c r="AL453" i="13" s="1"/>
  <c r="AK453" i="13" a="1"/>
  <c r="AK453" i="13" s="1"/>
  <c r="AJ453" i="13" a="1"/>
  <c r="AJ453" i="13" s="1"/>
  <c r="AI453" i="13" a="1"/>
  <c r="AI453" i="13" s="1"/>
  <c r="AH453" i="13" a="1"/>
  <c r="AH453" i="13" s="1"/>
  <c r="AG453" i="13" a="1"/>
  <c r="AG453" i="13" s="1"/>
  <c r="AF453" i="13" a="1"/>
  <c r="AF453" i="13" s="1"/>
  <c r="AE453" i="13" a="1"/>
  <c r="AE453" i="13" s="1"/>
  <c r="AD453" i="13" a="1"/>
  <c r="AD453" i="13" s="1"/>
  <c r="AC453" i="13" a="1"/>
  <c r="AC453" i="13" s="1"/>
  <c r="AB453" i="13" a="1"/>
  <c r="AB453" i="13" s="1"/>
  <c r="AA453" i="13" a="1"/>
  <c r="AA453" i="13" s="1"/>
  <c r="Z453" i="13" a="1"/>
  <c r="Z453" i="13" s="1"/>
  <c r="Y453" i="13" a="1"/>
  <c r="Y453" i="13" s="1"/>
  <c r="X453" i="13" a="1"/>
  <c r="X453" i="13" s="1"/>
  <c r="W453" i="13" a="1"/>
  <c r="W453" i="13" s="1"/>
  <c r="V453" i="13" a="1"/>
  <c r="V453" i="13" s="1"/>
  <c r="U453" i="13" a="1"/>
  <c r="U453" i="13" s="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a="1"/>
  <c r="BO452" i="13" s="1"/>
  <c r="BN452" i="13" a="1"/>
  <c r="BN452" i="13" s="1"/>
  <c r="BM452" i="13" a="1"/>
  <c r="BM452" i="13" s="1"/>
  <c r="BL452" i="13" a="1"/>
  <c r="BL452" i="13" s="1"/>
  <c r="BK452" i="13" a="1"/>
  <c r="BK452" i="13" s="1"/>
  <c r="BJ452" i="13" a="1"/>
  <c r="BJ452" i="13" s="1"/>
  <c r="BI452" i="13" a="1"/>
  <c r="BI452" i="13" s="1"/>
  <c r="BH452" i="13" a="1"/>
  <c r="BH452" i="13" s="1"/>
  <c r="BG452" i="13" a="1"/>
  <c r="BG452" i="13" s="1"/>
  <c r="BF452" i="13" a="1"/>
  <c r="BF452" i="13" s="1"/>
  <c r="BE452" i="13" a="1"/>
  <c r="BE452" i="13" s="1"/>
  <c r="BD452" i="13" a="1"/>
  <c r="BD452" i="13" s="1"/>
  <c r="BC452" i="13" a="1"/>
  <c r="BC452" i="13" s="1"/>
  <c r="BB452" i="13" a="1"/>
  <c r="BB452" i="13" s="1"/>
  <c r="BA452" i="13" a="1"/>
  <c r="BA452" i="13" s="1"/>
  <c r="AZ452" i="13" a="1"/>
  <c r="AZ452" i="13" s="1"/>
  <c r="AY452" i="13" a="1"/>
  <c r="AY452" i="13" s="1"/>
  <c r="AX452" i="13" a="1"/>
  <c r="AX452" i="13" s="1"/>
  <c r="AW452" i="13" a="1"/>
  <c r="AW452" i="13" s="1"/>
  <c r="AV452" i="13" a="1"/>
  <c r="AV452" i="13" s="1"/>
  <c r="AU452" i="13" a="1"/>
  <c r="AU452" i="13" s="1"/>
  <c r="AT452" i="13" a="1"/>
  <c r="AT452" i="13" s="1"/>
  <c r="AS452" i="13" a="1"/>
  <c r="AS452" i="13" s="1"/>
  <c r="AR452" i="13" a="1"/>
  <c r="AR452" i="13" s="1"/>
  <c r="AQ452" i="13" a="1"/>
  <c r="AQ452" i="13" s="1"/>
  <c r="AP452" i="13" a="1"/>
  <c r="AP452" i="13" s="1"/>
  <c r="AO452" i="13" a="1"/>
  <c r="AO452" i="13" s="1"/>
  <c r="AN452" i="13" a="1"/>
  <c r="AN452" i="13" s="1"/>
  <c r="AM452" i="13" a="1"/>
  <c r="AM452" i="13" s="1"/>
  <c r="AL452" i="13" a="1"/>
  <c r="AL452" i="13" s="1"/>
  <c r="AK452" i="13" a="1"/>
  <c r="AK452" i="13" s="1"/>
  <c r="AJ452" i="13" a="1"/>
  <c r="AJ452" i="13" s="1"/>
  <c r="AI452" i="13" a="1"/>
  <c r="AI452" i="13" s="1"/>
  <c r="AH452" i="13" a="1"/>
  <c r="AH452" i="13" s="1"/>
  <c r="AG452" i="13" a="1"/>
  <c r="AG452" i="13" s="1"/>
  <c r="AF452" i="13" a="1"/>
  <c r="AF452" i="13" s="1"/>
  <c r="AE452" i="13" a="1"/>
  <c r="AE452" i="13" s="1"/>
  <c r="AD452" i="13" a="1"/>
  <c r="AD452" i="13" s="1"/>
  <c r="AC452" i="13" a="1"/>
  <c r="AC452" i="13" s="1"/>
  <c r="AB452" i="13" a="1"/>
  <c r="AB452" i="13" s="1"/>
  <c r="AA452" i="13" a="1"/>
  <c r="AA452" i="13" s="1"/>
  <c r="Z452" i="13" a="1"/>
  <c r="Z452" i="13" s="1"/>
  <c r="Y452" i="13" a="1"/>
  <c r="Y452" i="13" s="1"/>
  <c r="X452" i="13" a="1"/>
  <c r="X452" i="13" s="1"/>
  <c r="W452" i="13" a="1"/>
  <c r="W452" i="13" s="1"/>
  <c r="V452" i="13" a="1"/>
  <c r="V452" i="13" s="1"/>
  <c r="U452" i="13" a="1"/>
  <c r="U452" i="13" s="1"/>
  <c r="T452" i="13" a="1"/>
  <c r="T452" i="13" s="1"/>
  <c r="S452" i="13" a="1"/>
  <c r="S452" i="13" s="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a="1"/>
  <c r="BO451" i="13" s="1"/>
  <c r="BN451" i="13" a="1"/>
  <c r="BN451" i="13" s="1"/>
  <c r="BM451" i="13" a="1"/>
  <c r="BM451" i="13" s="1"/>
  <c r="BL451" i="13" a="1"/>
  <c r="BL451" i="13" s="1"/>
  <c r="BK451" i="13" a="1"/>
  <c r="BK451" i="13" s="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a="1"/>
  <c r="AY451" i="13" s="1"/>
  <c r="AX451" i="13" a="1"/>
  <c r="AX451" i="13" s="1"/>
  <c r="AW451" i="13" a="1"/>
  <c r="AW451" i="13" s="1"/>
  <c r="AV451" i="13" a="1"/>
  <c r="AV451" i="13" s="1"/>
  <c r="AU451" i="13" a="1"/>
  <c r="AU451" i="13" s="1"/>
  <c r="AT451" i="13" a="1"/>
  <c r="AT451" i="13" s="1"/>
  <c r="AS451" i="13" a="1"/>
  <c r="AS451" i="13" s="1"/>
  <c r="AR451" i="13" a="1"/>
  <c r="AR451" i="13" s="1"/>
  <c r="AQ451" i="13" a="1"/>
  <c r="AQ451" i="13" s="1"/>
  <c r="AP451" i="13" a="1"/>
  <c r="AP451" i="13" s="1"/>
  <c r="AO451" i="13" a="1"/>
  <c r="AO451" i="13" s="1"/>
  <c r="AN451" i="13" a="1"/>
  <c r="AN451" i="13" s="1"/>
  <c r="AM451" i="13" a="1"/>
  <c r="AM451" i="13" s="1"/>
  <c r="AL451" i="13" a="1"/>
  <c r="AL451" i="13" s="1"/>
  <c r="AK451" i="13" a="1"/>
  <c r="AK451" i="13" s="1"/>
  <c r="AJ451" i="13" a="1"/>
  <c r="AJ451" i="13" s="1"/>
  <c r="AI451" i="13" a="1"/>
  <c r="AI451" i="13" s="1"/>
  <c r="AH451" i="13" a="1"/>
  <c r="AH451" i="13" s="1"/>
  <c r="AG451" i="13" a="1"/>
  <c r="AG451" i="13" s="1"/>
  <c r="AF451" i="13" a="1"/>
  <c r="AF451" i="13" s="1"/>
  <c r="AE451" i="13" a="1"/>
  <c r="AE451" i="13" s="1"/>
  <c r="AD451" i="13" a="1"/>
  <c r="AD451" i="13" s="1"/>
  <c r="AC451" i="13" a="1"/>
  <c r="AC451" i="13" s="1"/>
  <c r="AB451" i="13" a="1"/>
  <c r="AB451" i="13" s="1"/>
  <c r="AA451" i="13" a="1"/>
  <c r="AA451" i="13" s="1"/>
  <c r="Z451" i="13" a="1"/>
  <c r="Z451" i="13" s="1"/>
  <c r="Y451" i="13" a="1"/>
  <c r="Y451" i="13" s="1"/>
  <c r="X451" i="13" a="1"/>
  <c r="X451" i="13" s="1"/>
  <c r="W451" i="13" a="1"/>
  <c r="W451" i="13" s="1"/>
  <c r="V451" i="13" a="1"/>
  <c r="V451" i="13" s="1"/>
  <c r="U451" i="13" a="1"/>
  <c r="U451" i="13" s="1"/>
  <c r="T451" i="13" a="1"/>
  <c r="T451" i="13" s="1"/>
  <c r="S451" i="13" a="1"/>
  <c r="S451" i="13" s="1"/>
  <c r="R451" i="13" a="1"/>
  <c r="R451" i="13" s="1"/>
  <c r="Q451" i="13" a="1"/>
  <c r="Q451" i="13" s="1"/>
  <c r="P451" i="13" a="1"/>
  <c r="P451" i="13" s="1"/>
  <c r="O451" i="13" a="1"/>
  <c r="O451" i="13" s="1"/>
  <c r="N451" i="13" a="1"/>
  <c r="N451" i="13" s="1"/>
  <c r="M451" i="13" a="1"/>
  <c r="M451" i="13" s="1"/>
  <c r="L451" i="13" a="1"/>
  <c r="L451" i="13" s="1"/>
  <c r="K451" i="13" a="1"/>
  <c r="K451" i="13" s="1"/>
  <c r="BQ450" i="13" a="1"/>
  <c r="BQ450" i="13" s="1"/>
  <c r="BP450" i="13" a="1"/>
  <c r="BP450" i="13" s="1"/>
  <c r="BO450" i="13" a="1"/>
  <c r="BO450" i="13" s="1"/>
  <c r="BN450" i="13" a="1"/>
  <c r="BN450" i="13" s="1"/>
  <c r="BM450" i="13" a="1"/>
  <c r="BM450" i="13" s="1"/>
  <c r="BL450" i="13" a="1"/>
  <c r="BL450" i="13" s="1"/>
  <c r="BK450" i="13" a="1"/>
  <c r="BK450" i="13" s="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a="1"/>
  <c r="AZ450" i="13" s="1"/>
  <c r="AY450" i="13" a="1"/>
  <c r="AY450" i="13" s="1"/>
  <c r="AX450" i="13" a="1"/>
  <c r="AX450" i="13" s="1"/>
  <c r="AW450" i="13" a="1"/>
  <c r="AW450" i="13" s="1"/>
  <c r="AV450" i="13" a="1"/>
  <c r="AV450" i="13" s="1"/>
  <c r="AU450" i="13" a="1"/>
  <c r="AU450" i="13" s="1"/>
  <c r="AT450" i="13" a="1"/>
  <c r="AT450" i="13" s="1"/>
  <c r="AS450" i="13" a="1"/>
  <c r="AS450" i="13" s="1"/>
  <c r="AR450" i="13" a="1"/>
  <c r="AR450" i="13" s="1"/>
  <c r="AQ450" i="13" a="1"/>
  <c r="AQ450" i="13" s="1"/>
  <c r="AP450" i="13" a="1"/>
  <c r="AP450" i="13" s="1"/>
  <c r="AO450" i="13" a="1"/>
  <c r="AO450" i="13" s="1"/>
  <c r="AN450" i="13" a="1"/>
  <c r="AN450" i="13" s="1"/>
  <c r="AM450" i="13" a="1"/>
  <c r="AM450" i="13" s="1"/>
  <c r="AL450" i="13" a="1"/>
  <c r="AL450" i="13" s="1"/>
  <c r="AK450" i="13" a="1"/>
  <c r="AK450" i="13" s="1"/>
  <c r="AJ450" i="13" a="1"/>
  <c r="AJ450" i="13" s="1"/>
  <c r="AI450" i="13" a="1"/>
  <c r="AI450" i="13" s="1"/>
  <c r="AH450" i="13" a="1"/>
  <c r="AH450" i="13" s="1"/>
  <c r="AG450" i="13" a="1"/>
  <c r="AG450" i="13" s="1"/>
  <c r="AF450" i="13" a="1"/>
  <c r="AF450" i="13" s="1"/>
  <c r="AE450" i="13" a="1"/>
  <c r="AE450" i="13" s="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a="1"/>
  <c r="U450" i="13" s="1"/>
  <c r="T450" i="13" a="1"/>
  <c r="T450" i="13" s="1"/>
  <c r="S450" i="13" a="1"/>
  <c r="S450" i="13" s="1"/>
  <c r="R450" i="13" a="1"/>
  <c r="R450" i="13" s="1"/>
  <c r="Q450" i="13" a="1"/>
  <c r="Q450" i="13" s="1"/>
  <c r="P450" i="13" a="1"/>
  <c r="P450" i="13" s="1"/>
  <c r="O450" i="13" a="1"/>
  <c r="O450" i="13" s="1"/>
  <c r="N450" i="13" a="1"/>
  <c r="N450" i="13" s="1"/>
  <c r="M450" i="13" a="1"/>
  <c r="M450" i="13" s="1"/>
  <c r="L450" i="13" a="1"/>
  <c r="L450" i="13" s="1"/>
  <c r="K450" i="13" a="1"/>
  <c r="K450" i="13" s="1"/>
  <c r="BQ449" i="13" a="1"/>
  <c r="BQ449" i="13" s="1"/>
  <c r="BP449" i="13" a="1"/>
  <c r="BP449" i="13" s="1"/>
  <c r="BO449" i="13" a="1"/>
  <c r="BO449" i="13" s="1"/>
  <c r="BN449" i="13" a="1"/>
  <c r="BN449" i="13" s="1"/>
  <c r="BM449" i="13" a="1"/>
  <c r="BM449" i="13" s="1"/>
  <c r="BL449" i="13" a="1"/>
  <c r="BL449" i="13" s="1"/>
  <c r="BK449" i="13" a="1"/>
  <c r="BK449" i="13" s="1"/>
  <c r="BJ449" i="13" a="1"/>
  <c r="BJ449" i="13" s="1"/>
  <c r="BI449" i="13" a="1"/>
  <c r="BI449" i="13" s="1"/>
  <c r="BH449" i="13" a="1"/>
  <c r="BH449" i="13" s="1"/>
  <c r="BG449" i="13" a="1"/>
  <c r="BG449" i="13" s="1"/>
  <c r="BF449" i="13" a="1"/>
  <c r="BF449" i="13" s="1"/>
  <c r="BE449" i="13" a="1"/>
  <c r="BE449" i="13" s="1"/>
  <c r="BD449" i="13" a="1"/>
  <c r="BD449" i="13" s="1"/>
  <c r="BC449" i="13" a="1"/>
  <c r="BC449" i="13" s="1"/>
  <c r="BB449" i="13" a="1"/>
  <c r="BB449" i="13" s="1"/>
  <c r="BA449" i="13" a="1"/>
  <c r="BA449" i="13" s="1"/>
  <c r="AZ449" i="13" a="1"/>
  <c r="AZ449" i="13" s="1"/>
  <c r="AY449" i="13" a="1"/>
  <c r="AY449" i="13" s="1"/>
  <c r="AX449" i="13" a="1"/>
  <c r="AX449" i="13" s="1"/>
  <c r="AW449" i="13" a="1"/>
  <c r="AW449" i="13" s="1"/>
  <c r="AV449" i="13" a="1"/>
  <c r="AV449" i="13" s="1"/>
  <c r="AU449" i="13" a="1"/>
  <c r="AU449" i="13" s="1"/>
  <c r="AT449" i="13" a="1"/>
  <c r="AT449" i="13" s="1"/>
  <c r="AS449" i="13" a="1"/>
  <c r="AS449" i="13" s="1"/>
  <c r="AR449" i="13" a="1"/>
  <c r="AR449" i="13" s="1"/>
  <c r="AQ449" i="13" a="1"/>
  <c r="AQ449" i="13" s="1"/>
  <c r="AP449" i="13" a="1"/>
  <c r="AP449" i="13" s="1"/>
  <c r="AO449" i="13" a="1"/>
  <c r="AO449" i="13" s="1"/>
  <c r="AN449" i="13" a="1"/>
  <c r="AN449" i="13" s="1"/>
  <c r="AM449" i="13" a="1"/>
  <c r="AM449" i="13" s="1"/>
  <c r="AL449" i="13" a="1"/>
  <c r="AL449" i="13" s="1"/>
  <c r="AK449" i="13" a="1"/>
  <c r="AK449" i="13" s="1"/>
  <c r="AJ449" i="13" a="1"/>
  <c r="AJ449" i="13" s="1"/>
  <c r="AI449" i="13" a="1"/>
  <c r="AI449" i="13" s="1"/>
  <c r="AH449" i="13" a="1"/>
  <c r="AH449" i="13" s="1"/>
  <c r="AG449" i="13" a="1"/>
  <c r="AG449" i="13" s="1"/>
  <c r="AF449" i="13" a="1"/>
  <c r="AF449" i="13" s="1"/>
  <c r="AE449" i="13" a="1"/>
  <c r="AE449" i="13" s="1"/>
  <c r="AD449" i="13" a="1"/>
  <c r="AD449" i="13" s="1"/>
  <c r="AC449" i="13" a="1"/>
  <c r="AC449" i="13" s="1"/>
  <c r="AB449" i="13" a="1"/>
  <c r="AB449" i="13" s="1"/>
  <c r="AA449" i="13" a="1"/>
  <c r="AA449" i="13" s="1"/>
  <c r="Z449" i="13" a="1"/>
  <c r="Z449" i="13" s="1"/>
  <c r="Y449" i="13" a="1"/>
  <c r="Y449" i="13" s="1"/>
  <c r="X449" i="13" a="1"/>
  <c r="X449" i="13" s="1"/>
  <c r="W449" i="13" a="1"/>
  <c r="W449" i="13" s="1"/>
  <c r="V449" i="13" a="1"/>
  <c r="V449" i="13" s="1"/>
  <c r="U449" i="13" a="1"/>
  <c r="U449" i="13" s="1"/>
  <c r="T449" i="13" a="1"/>
  <c r="T449" i="13" s="1"/>
  <c r="S449" i="13" a="1"/>
  <c r="S449" i="13" s="1"/>
  <c r="R449" i="13" a="1"/>
  <c r="R449" i="13" s="1"/>
  <c r="Q449" i="13" a="1"/>
  <c r="Q449" i="13" s="1"/>
  <c r="P449" i="13" a="1"/>
  <c r="P449" i="13" s="1"/>
  <c r="O449" i="13" a="1"/>
  <c r="O449" i="13" s="1"/>
  <c r="N449" i="13" a="1"/>
  <c r="N449" i="13" s="1"/>
  <c r="M449" i="13" a="1"/>
  <c r="M449" i="13" s="1"/>
  <c r="L449" i="13" a="1"/>
  <c r="L449" i="13" s="1"/>
  <c r="K449" i="13" a="1"/>
  <c r="K449" i="13" s="1"/>
  <c r="BQ448" i="13" a="1"/>
  <c r="BQ448" i="13" s="1"/>
  <c r="BP448" i="13" a="1"/>
  <c r="BP448" i="13" s="1"/>
  <c r="BO448" i="13" a="1"/>
  <c r="BO448" i="13" s="1"/>
  <c r="BN448" i="13" a="1"/>
  <c r="BN448" i="13" s="1"/>
  <c r="BM448" i="13" a="1"/>
  <c r="BM448" i="13" s="1"/>
  <c r="BL448" i="13" a="1"/>
  <c r="BL448" i="13" s="1"/>
  <c r="BK448" i="13" a="1"/>
  <c r="BK448" i="13" s="1"/>
  <c r="BJ448" i="13" a="1"/>
  <c r="BJ448" i="13" s="1"/>
  <c r="BI448" i="13" a="1"/>
  <c r="BI448" i="13" s="1"/>
  <c r="BH448" i="13" a="1"/>
  <c r="BH448" i="13" s="1"/>
  <c r="BG448" i="13" a="1"/>
  <c r="BG448" i="13" s="1"/>
  <c r="BF448" i="13" a="1"/>
  <c r="BF448" i="13" s="1"/>
  <c r="BE448" i="13" a="1"/>
  <c r="BE448" i="13" s="1"/>
  <c r="BD448" i="13" a="1"/>
  <c r="BD448" i="13" s="1"/>
  <c r="BC448" i="13" a="1"/>
  <c r="BC448" i="13" s="1"/>
  <c r="BB448" i="13" a="1"/>
  <c r="BB448" i="13" s="1"/>
  <c r="BA448" i="13" a="1"/>
  <c r="BA448" i="13" s="1"/>
  <c r="AZ448" i="13" a="1"/>
  <c r="AZ448" i="13" s="1"/>
  <c r="AY448" i="13" a="1"/>
  <c r="AY448" i="13" s="1"/>
  <c r="AX448" i="13" a="1"/>
  <c r="AX448" i="13" s="1"/>
  <c r="AW448" i="13" a="1"/>
  <c r="AW448" i="13" s="1"/>
  <c r="AV448" i="13" a="1"/>
  <c r="AV448" i="13" s="1"/>
  <c r="AU448" i="13" a="1"/>
  <c r="AU448" i="13" s="1"/>
  <c r="AT448" i="13" a="1"/>
  <c r="AT448" i="13" s="1"/>
  <c r="AS448" i="13" a="1"/>
  <c r="AS448" i="13" s="1"/>
  <c r="AR448" i="13" a="1"/>
  <c r="AR448" i="13" s="1"/>
  <c r="AQ448" i="13" a="1"/>
  <c r="AQ448" i="13" s="1"/>
  <c r="AP448" i="13" a="1"/>
  <c r="AP448" i="13" s="1"/>
  <c r="AO448" i="13" a="1"/>
  <c r="AO448" i="13" s="1"/>
  <c r="AN448" i="13" a="1"/>
  <c r="AN448" i="13" s="1"/>
  <c r="AM448" i="13" a="1"/>
  <c r="AM448" i="13" s="1"/>
  <c r="AL448" i="13" a="1"/>
  <c r="AL448" i="13" s="1"/>
  <c r="AK448" i="13" a="1"/>
  <c r="AK448" i="13" s="1"/>
  <c r="AJ448" i="13" a="1"/>
  <c r="AJ448" i="13" s="1"/>
  <c r="AI448" i="13" a="1"/>
  <c r="AI448" i="13" s="1"/>
  <c r="AH448" i="13" a="1"/>
  <c r="AH448" i="13" s="1"/>
  <c r="AG448" i="13" a="1"/>
  <c r="AG448" i="13" s="1"/>
  <c r="AF448" i="13" a="1"/>
  <c r="AF448" i="13" s="1"/>
  <c r="AE448" i="13" a="1"/>
  <c r="AE448" i="13" s="1"/>
  <c r="AD448" i="13" a="1"/>
  <c r="AD448" i="13" s="1"/>
  <c r="AC448" i="13" a="1"/>
  <c r="AC448" i="13" s="1"/>
  <c r="AB448" i="13" a="1"/>
  <c r="AB448" i="13" s="1"/>
  <c r="AA448" i="13" a="1"/>
  <c r="AA448" i="13" s="1"/>
  <c r="Z448" i="13" a="1"/>
  <c r="Z448" i="13" s="1"/>
  <c r="Y448" i="13" a="1"/>
  <c r="Y448" i="13" s="1"/>
  <c r="X448" i="13" a="1"/>
  <c r="X448" i="13" s="1"/>
  <c r="W448" i="13" a="1"/>
  <c r="W448" i="13" s="1"/>
  <c r="V448" i="13" a="1"/>
  <c r="V448" i="13" s="1"/>
  <c r="U448" i="13" a="1"/>
  <c r="U448" i="13" s="1"/>
  <c r="T448" i="13" a="1"/>
  <c r="T448" i="13" s="1"/>
  <c r="S448" i="13" a="1"/>
  <c r="S448" i="13" s="1"/>
  <c r="R448" i="13" a="1"/>
  <c r="R448" i="13" s="1"/>
  <c r="Q448" i="13" a="1"/>
  <c r="Q448" i="13" s="1"/>
  <c r="P448" i="13" a="1"/>
  <c r="P448" i="13" s="1"/>
  <c r="O448" i="13" a="1"/>
  <c r="O448" i="13" s="1"/>
  <c r="N448" i="13" a="1"/>
  <c r="N448" i="13" s="1"/>
  <c r="M448" i="13" a="1"/>
  <c r="M448" i="13" s="1"/>
  <c r="L448" i="13" a="1"/>
  <c r="L448" i="13" s="1"/>
  <c r="K448" i="13" a="1"/>
  <c r="K448" i="13" s="1"/>
  <c r="BQ447" i="13" a="1"/>
  <c r="BQ447" i="13" s="1"/>
  <c r="BP447" i="13" a="1"/>
  <c r="BP447" i="13" s="1"/>
  <c r="BO447" i="13" a="1"/>
  <c r="BO447" i="13" s="1"/>
  <c r="BN447" i="13" a="1"/>
  <c r="BN447" i="13" s="1"/>
  <c r="BM447" i="13" a="1"/>
  <c r="BM447" i="13" s="1"/>
  <c r="BL447" i="13" a="1"/>
  <c r="BL447" i="13" s="1"/>
  <c r="BK447" i="13" a="1"/>
  <c r="BK447" i="13" s="1"/>
  <c r="BJ447" i="13" a="1"/>
  <c r="BJ447" i="13" s="1"/>
  <c r="BI447" i="13" a="1"/>
  <c r="BI447" i="13" s="1"/>
  <c r="BH447" i="13" a="1"/>
  <c r="BH447" i="13" s="1"/>
  <c r="BG447" i="13" a="1"/>
  <c r="BG447" i="13" s="1"/>
  <c r="BF447" i="13" a="1"/>
  <c r="BF447" i="13" s="1"/>
  <c r="BE447" i="13" a="1"/>
  <c r="BE447" i="13" s="1"/>
  <c r="BD447" i="13" a="1"/>
  <c r="BD447" i="13" s="1"/>
  <c r="BC447" i="13" a="1"/>
  <c r="BC447" i="13" s="1"/>
  <c r="BB447" i="13" a="1"/>
  <c r="BB447" i="13" s="1"/>
  <c r="BA447" i="13" a="1"/>
  <c r="BA447" i="13" s="1"/>
  <c r="AZ447" i="13" a="1"/>
  <c r="AZ447" i="13" s="1"/>
  <c r="AY447" i="13" a="1"/>
  <c r="AY447" i="13" s="1"/>
  <c r="AX447" i="13" a="1"/>
  <c r="AX447" i="13" s="1"/>
  <c r="AW447" i="13" a="1"/>
  <c r="AW447" i="13" s="1"/>
  <c r="AV447" i="13" a="1"/>
  <c r="AV447" i="13" s="1"/>
  <c r="AU447" i="13" a="1"/>
  <c r="AU447" i="13" s="1"/>
  <c r="AT447" i="13" a="1"/>
  <c r="AT447" i="13" s="1"/>
  <c r="AS447" i="13" a="1"/>
  <c r="AS447" i="13" s="1"/>
  <c r="AR447" i="13" a="1"/>
  <c r="AR447" i="13" s="1"/>
  <c r="AQ447" i="13" a="1"/>
  <c r="AQ447" i="13" s="1"/>
  <c r="AP447" i="13" a="1"/>
  <c r="AP447" i="13" s="1"/>
  <c r="AO447" i="13" a="1"/>
  <c r="AO447" i="13" s="1"/>
  <c r="AN447" i="13" a="1"/>
  <c r="AN447" i="13" s="1"/>
  <c r="AM447" i="13" a="1"/>
  <c r="AM447" i="13" s="1"/>
  <c r="AL447" i="13" a="1"/>
  <c r="AL447" i="13" s="1"/>
  <c r="AK447" i="13" a="1"/>
  <c r="AK447" i="13" s="1"/>
  <c r="AJ447" i="13" a="1"/>
  <c r="AJ447" i="13" s="1"/>
  <c r="AI447" i="13" a="1"/>
  <c r="AI447" i="13" s="1"/>
  <c r="AH447" i="13" a="1"/>
  <c r="AH447" i="13" s="1"/>
  <c r="AG447" i="13" a="1"/>
  <c r="AG447" i="13" s="1"/>
  <c r="AF447" i="13" a="1"/>
  <c r="AF447" i="13" s="1"/>
  <c r="AE447" i="13" a="1"/>
  <c r="AE447" i="13" s="1"/>
  <c r="AD447" i="13" a="1"/>
  <c r="AD447" i="13" s="1"/>
  <c r="AC447" i="13" a="1"/>
  <c r="AC447" i="13" s="1"/>
  <c r="AB447" i="13" a="1"/>
  <c r="AB447" i="13" s="1"/>
  <c r="AA447" i="13" a="1"/>
  <c r="AA447" i="13" s="1"/>
  <c r="Z447" i="13" a="1"/>
  <c r="Z447" i="13" s="1"/>
  <c r="Y447" i="13" a="1"/>
  <c r="Y447" i="13" s="1"/>
  <c r="X447" i="13" a="1"/>
  <c r="X447" i="13" s="1"/>
  <c r="W447" i="13" a="1"/>
  <c r="W447" i="13" s="1"/>
  <c r="V447" i="13" a="1"/>
  <c r="V447" i="13" s="1"/>
  <c r="U447" i="13" a="1"/>
  <c r="U447" i="13" s="1"/>
  <c r="T447" i="13" a="1"/>
  <c r="T447" i="13" s="1"/>
  <c r="S447" i="13" a="1"/>
  <c r="S447" i="13" s="1"/>
  <c r="R447" i="13" a="1"/>
  <c r="R447" i="13" s="1"/>
  <c r="Q447" i="13" a="1"/>
  <c r="Q447" i="13" s="1"/>
  <c r="P447" i="13" a="1"/>
  <c r="P447" i="13" s="1"/>
  <c r="O447" i="13" a="1"/>
  <c r="O447" i="13" s="1"/>
  <c r="N447" i="13" a="1"/>
  <c r="N447" i="13" s="1"/>
  <c r="M447" i="13" a="1"/>
  <c r="M447" i="13" s="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a="1"/>
  <c r="BH446" i="13" s="1"/>
  <c r="BG446" i="13" a="1"/>
  <c r="BG446" i="13" s="1"/>
  <c r="BF446" i="13" a="1"/>
  <c r="BF446" i="13" s="1"/>
  <c r="BE446" i="13" a="1"/>
  <c r="BE446" i="13" s="1"/>
  <c r="BD446" i="13" a="1"/>
  <c r="BD446" i="13" s="1"/>
  <c r="BC446" i="13" a="1"/>
  <c r="BC446" i="13" s="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a="1"/>
  <c r="AR446" i="13" s="1"/>
  <c r="AQ446" i="13" a="1"/>
  <c r="AQ446" i="13" s="1"/>
  <c r="AP446" i="13" a="1"/>
  <c r="AP446" i="13" s="1"/>
  <c r="AO446" i="13" a="1"/>
  <c r="AO446" i="13" s="1"/>
  <c r="AN446" i="13" a="1"/>
  <c r="AN446" i="13" s="1"/>
  <c r="AM446" i="13" a="1"/>
  <c r="AM446" i="13" s="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a="1"/>
  <c r="AB446" i="13" s="1"/>
  <c r="AA446" i="13" a="1"/>
  <c r="AA446" i="13" s="1"/>
  <c r="Z446" i="13" a="1"/>
  <c r="Z446" i="13" s="1"/>
  <c r="Y446" i="13" a="1"/>
  <c r="Y446" i="13" s="1"/>
  <c r="X446" i="13" a="1"/>
  <c r="X446" i="13" s="1"/>
  <c r="W446" i="13" a="1"/>
  <c r="W446" i="13" s="1"/>
  <c r="V446" i="13" a="1"/>
  <c r="V446" i="13" s="1"/>
  <c r="U446" i="13" a="1"/>
  <c r="U446" i="13" s="1"/>
  <c r="T446" i="13" a="1"/>
  <c r="T446" i="13" s="1"/>
  <c r="S446" i="13" a="1"/>
  <c r="S446" i="13" s="1"/>
  <c r="R446" i="13" a="1"/>
  <c r="R446" i="13" s="1"/>
  <c r="Q446" i="13" a="1"/>
  <c r="Q446" i="13" s="1"/>
  <c r="P446" i="13" a="1"/>
  <c r="P446" i="13" s="1"/>
  <c r="O446" i="13" a="1"/>
  <c r="O446" i="13" s="1"/>
  <c r="N446" i="13" a="1"/>
  <c r="N446" i="13" s="1"/>
  <c r="M446" i="13" a="1"/>
  <c r="M446" i="13" s="1"/>
  <c r="L446" i="13" a="1"/>
  <c r="L446" i="13" s="1"/>
  <c r="K446" i="13" a="1"/>
  <c r="K446" i="13" s="1"/>
  <c r="BQ445" i="13" a="1"/>
  <c r="BQ445" i="13" s="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a="1"/>
  <c r="BF445" i="13" s="1"/>
  <c r="BE445" i="13" a="1"/>
  <c r="BE445" i="13" s="1"/>
  <c r="BD445" i="13" a="1"/>
  <c r="BD445" i="13" s="1"/>
  <c r="BC445" i="13" a="1"/>
  <c r="BC445" i="13" s="1"/>
  <c r="BB445" i="13" a="1"/>
  <c r="BB445" i="13" s="1"/>
  <c r="BA445" i="13" a="1"/>
  <c r="BA445" i="13" s="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a="1"/>
  <c r="AP445" i="13" s="1"/>
  <c r="AO445" i="13" a="1"/>
  <c r="AO445" i="13" s="1"/>
  <c r="AN445" i="13" a="1"/>
  <c r="AN445" i="13" s="1"/>
  <c r="AM445" i="13" a="1"/>
  <c r="AM445" i="13" s="1"/>
  <c r="AL445" i="13" a="1"/>
  <c r="AL445" i="13" s="1"/>
  <c r="AK445" i="13" a="1"/>
  <c r="AK445" i="13" s="1"/>
  <c r="AJ445" i="13" a="1"/>
  <c r="AJ445" i="13" s="1"/>
  <c r="AI445" i="13" a="1"/>
  <c r="AI445" i="13" s="1"/>
  <c r="AH445" i="13" a="1"/>
  <c r="AH445" i="13" s="1"/>
  <c r="AG445" i="13" a="1"/>
  <c r="AG445" i="13" s="1"/>
  <c r="AF445" i="13" a="1"/>
  <c r="AF445" i="13" s="1"/>
  <c r="AE445" i="13" a="1"/>
  <c r="AE445" i="13" s="1"/>
  <c r="AD445" i="13" a="1"/>
  <c r="AD445" i="13" s="1"/>
  <c r="AC445" i="13" a="1"/>
  <c r="AC445" i="13" s="1"/>
  <c r="AB445" i="13" a="1"/>
  <c r="AB445" i="13" s="1"/>
  <c r="AA445" i="13" a="1"/>
  <c r="AA445" i="13" s="1"/>
  <c r="Z445" i="13" a="1"/>
  <c r="Z445" i="13" s="1"/>
  <c r="Y445" i="13" a="1"/>
  <c r="Y445" i="13" s="1"/>
  <c r="X445" i="13" a="1"/>
  <c r="X445" i="13" s="1"/>
  <c r="W445" i="13" a="1"/>
  <c r="W445" i="13" s="1"/>
  <c r="V445" i="13" a="1"/>
  <c r="V445" i="13" s="1"/>
  <c r="U445" i="13" a="1"/>
  <c r="U445" i="13" s="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a="1"/>
  <c r="K445" i="13" s="1"/>
  <c r="BQ444" i="13" a="1"/>
  <c r="BQ444" i="13" s="1"/>
  <c r="BP444" i="13" a="1"/>
  <c r="BP444" i="13" s="1"/>
  <c r="BO444" i="13" a="1"/>
  <c r="BO444" i="13" s="1"/>
  <c r="BN444" i="13" a="1"/>
  <c r="BN444" i="13" s="1"/>
  <c r="BM444" i="13" a="1"/>
  <c r="BM444" i="13" s="1"/>
  <c r="BL444" i="13" a="1"/>
  <c r="BL444" i="13" s="1"/>
  <c r="BK444" i="13" a="1"/>
  <c r="BK444" i="13" s="1"/>
  <c r="BJ444" i="13" a="1"/>
  <c r="BJ444" i="13" s="1"/>
  <c r="BI444" i="13" a="1"/>
  <c r="BI444" i="13" s="1"/>
  <c r="BH444" i="13" a="1"/>
  <c r="BH444" i="13" s="1"/>
  <c r="BG444" i="13" a="1"/>
  <c r="BG444" i="13" s="1"/>
  <c r="BF444" i="13" a="1"/>
  <c r="BF444" i="13" s="1"/>
  <c r="BE444" i="13" a="1"/>
  <c r="BE444" i="13" s="1"/>
  <c r="BD444" i="13" a="1"/>
  <c r="BD444" i="13" s="1"/>
  <c r="BC444" i="13" a="1"/>
  <c r="BC444" i="13" s="1"/>
  <c r="BB444" i="13" a="1"/>
  <c r="BB444" i="13" s="1"/>
  <c r="BA444" i="13" a="1"/>
  <c r="BA444" i="13" s="1"/>
  <c r="AZ444" i="13" a="1"/>
  <c r="AZ444" i="13" s="1"/>
  <c r="AY444" i="13" a="1"/>
  <c r="AY444" i="13" s="1"/>
  <c r="AX444" i="13" a="1"/>
  <c r="AX444" i="13" s="1"/>
  <c r="AW444" i="13" a="1"/>
  <c r="AW444" i="13" s="1"/>
  <c r="AV444" i="13" a="1"/>
  <c r="AV444" i="13" s="1"/>
  <c r="AU444" i="13" a="1"/>
  <c r="AU444" i="13" s="1"/>
  <c r="AT444" i="13" a="1"/>
  <c r="AT444" i="13" s="1"/>
  <c r="AS444" i="13" a="1"/>
  <c r="AS444" i="13" s="1"/>
  <c r="AR444" i="13" a="1"/>
  <c r="AR444" i="13" s="1"/>
  <c r="AQ444" i="13" a="1"/>
  <c r="AQ444" i="13" s="1"/>
  <c r="AP444" i="13" a="1"/>
  <c r="AP444" i="13" s="1"/>
  <c r="AO444" i="13" a="1"/>
  <c r="AO444" i="13" s="1"/>
  <c r="AN444" i="13" a="1"/>
  <c r="AN444" i="13" s="1"/>
  <c r="AM444" i="13" a="1"/>
  <c r="AM444" i="13" s="1"/>
  <c r="AL444" i="13" a="1"/>
  <c r="AL444" i="13" s="1"/>
  <c r="AK444" i="13" a="1"/>
  <c r="AK444" i="13" s="1"/>
  <c r="AJ444" i="13" a="1"/>
  <c r="AJ444" i="13" s="1"/>
  <c r="AI444" i="13" a="1"/>
  <c r="AI444" i="13" s="1"/>
  <c r="AH444" i="13" a="1"/>
  <c r="AH444" i="13" s="1"/>
  <c r="AG444" i="13" a="1"/>
  <c r="AG444" i="13" s="1"/>
  <c r="AF444" i="13" a="1"/>
  <c r="AF444" i="13" s="1"/>
  <c r="AE444" i="13" a="1"/>
  <c r="AE444" i="13" s="1"/>
  <c r="AD444" i="13" a="1"/>
  <c r="AD444" i="13" s="1"/>
  <c r="AC444" i="13" a="1"/>
  <c r="AC444" i="13" s="1"/>
  <c r="AB444" i="13" a="1"/>
  <c r="AB444" i="13" s="1"/>
  <c r="AA444" i="13" a="1"/>
  <c r="AA444" i="13" s="1"/>
  <c r="Z444" i="13" a="1"/>
  <c r="Z444" i="13" s="1"/>
  <c r="Y444" i="13" a="1"/>
  <c r="Y444" i="13" s="1"/>
  <c r="X444" i="13" a="1"/>
  <c r="X444" i="13" s="1"/>
  <c r="W444" i="13" a="1"/>
  <c r="W444" i="13" s="1"/>
  <c r="V444" i="13" a="1"/>
  <c r="V444" i="13" s="1"/>
  <c r="U444" i="13" a="1"/>
  <c r="U444" i="13" s="1"/>
  <c r="T444" i="13" a="1"/>
  <c r="T444" i="13" s="1"/>
  <c r="S444" i="13" a="1"/>
  <c r="S444" i="13" s="1"/>
  <c r="R444" i="13" a="1"/>
  <c r="R444" i="13" s="1"/>
  <c r="Q444" i="13" a="1"/>
  <c r="Q444" i="13" s="1"/>
  <c r="P444" i="13" a="1"/>
  <c r="P444" i="13" s="1"/>
  <c r="O444" i="13" a="1"/>
  <c r="O444" i="13" s="1"/>
  <c r="N444" i="13" a="1"/>
  <c r="N444" i="13" s="1"/>
  <c r="M444" i="13" a="1"/>
  <c r="M444" i="13" s="1"/>
  <c r="L444" i="13" a="1"/>
  <c r="L444" i="13" s="1"/>
  <c r="K444" i="13" a="1"/>
  <c r="K444" i="13" s="1"/>
  <c r="BQ443" i="13" a="1"/>
  <c r="BQ443" i="13" s="1"/>
  <c r="BP443" i="13" a="1"/>
  <c r="BP443" i="13" s="1"/>
  <c r="BO443" i="13" a="1"/>
  <c r="BO443" i="13" s="1"/>
  <c r="BN443" i="13" a="1"/>
  <c r="BN443" i="13" s="1"/>
  <c r="BM443" i="13" a="1"/>
  <c r="BM443" i="13" s="1"/>
  <c r="BL443" i="13" a="1"/>
  <c r="BL443" i="13" s="1"/>
  <c r="BK443" i="13" a="1"/>
  <c r="BK443" i="13" s="1"/>
  <c r="BJ443" i="13" a="1"/>
  <c r="BJ443" i="13" s="1"/>
  <c r="BI443" i="13" a="1"/>
  <c r="BI443" i="13" s="1"/>
  <c r="BH443" i="13" a="1"/>
  <c r="BH443" i="13" s="1"/>
  <c r="BG443" i="13" a="1"/>
  <c r="BG443" i="13" s="1"/>
  <c r="BF443" i="13" a="1"/>
  <c r="BF443" i="13" s="1"/>
  <c r="BE443" i="13" a="1"/>
  <c r="BE443" i="13" s="1"/>
  <c r="BD443" i="13" a="1"/>
  <c r="BD443" i="13" s="1"/>
  <c r="BC443" i="13" a="1"/>
  <c r="BC443" i="13" s="1"/>
  <c r="BB443" i="13" a="1"/>
  <c r="BB443" i="13" s="1"/>
  <c r="BA443" i="13" a="1"/>
  <c r="BA443" i="13" s="1"/>
  <c r="AZ443" i="13" a="1"/>
  <c r="AZ443" i="13" s="1"/>
  <c r="AY443" i="13" a="1"/>
  <c r="AY443" i="13" s="1"/>
  <c r="AX443" i="13" a="1"/>
  <c r="AX443" i="13" s="1"/>
  <c r="AW443" i="13" a="1"/>
  <c r="AW443" i="13" s="1"/>
  <c r="AV443" i="13" a="1"/>
  <c r="AV443" i="13" s="1"/>
  <c r="AU443" i="13" a="1"/>
  <c r="AU443" i="13" s="1"/>
  <c r="AT443" i="13" a="1"/>
  <c r="AT443" i="13" s="1"/>
  <c r="AS443" i="13" a="1"/>
  <c r="AS443" i="13" s="1"/>
  <c r="AR443" i="13" a="1"/>
  <c r="AR443" i="13" s="1"/>
  <c r="AQ443" i="13" a="1"/>
  <c r="AQ443" i="13" s="1"/>
  <c r="AP443" i="13" a="1"/>
  <c r="AP443" i="13" s="1"/>
  <c r="AO443" i="13" a="1"/>
  <c r="AO443" i="13" s="1"/>
  <c r="AN443" i="13" a="1"/>
  <c r="AN443" i="13" s="1"/>
  <c r="AM443" i="13" a="1"/>
  <c r="AM443" i="13" s="1"/>
  <c r="AL443" i="13" a="1"/>
  <c r="AL443" i="13" s="1"/>
  <c r="AK443" i="13" a="1"/>
  <c r="AK443" i="13" s="1"/>
  <c r="AJ443" i="13" a="1"/>
  <c r="AJ443" i="13" s="1"/>
  <c r="AI443" i="13" a="1"/>
  <c r="AI443" i="13" s="1"/>
  <c r="AH443" i="13" a="1"/>
  <c r="AH443" i="13" s="1"/>
  <c r="AG443" i="13" a="1"/>
  <c r="AG443" i="13" s="1"/>
  <c r="AF443" i="13" a="1"/>
  <c r="AF443" i="13" s="1"/>
  <c r="AE443" i="13" a="1"/>
  <c r="AE443" i="13" s="1"/>
  <c r="AD443" i="13" a="1"/>
  <c r="AD443" i="13" s="1"/>
  <c r="AC443" i="13" a="1"/>
  <c r="AC443" i="13" s="1"/>
  <c r="AB443" i="13" a="1"/>
  <c r="AB443" i="13" s="1"/>
  <c r="AA443" i="13" a="1"/>
  <c r="AA443" i="13" s="1"/>
  <c r="Z443" i="13" a="1"/>
  <c r="Z443" i="13" s="1"/>
  <c r="Y443" i="13" a="1"/>
  <c r="Y443" i="13" s="1"/>
  <c r="X443" i="13" a="1"/>
  <c r="X443" i="13" s="1"/>
  <c r="W443" i="13" a="1"/>
  <c r="W443" i="13" s="1"/>
  <c r="V443" i="13" a="1"/>
  <c r="V443" i="13" s="1"/>
  <c r="U443" i="13" a="1"/>
  <c r="U443" i="13" s="1"/>
  <c r="T443" i="13" a="1"/>
  <c r="T443" i="13" s="1"/>
  <c r="S443" i="13" a="1"/>
  <c r="S443" i="13" s="1"/>
  <c r="R443" i="13" a="1"/>
  <c r="R443" i="13" s="1"/>
  <c r="Q443" i="13" a="1"/>
  <c r="Q443" i="13" s="1"/>
  <c r="P443" i="13" a="1"/>
  <c r="P443" i="13" s="1"/>
  <c r="O443" i="13" a="1"/>
  <c r="O443" i="13" s="1"/>
  <c r="N443" i="13" a="1"/>
  <c r="N443" i="13" s="1"/>
  <c r="M443" i="13" a="1"/>
  <c r="M443" i="13" s="1"/>
  <c r="L443" i="13" a="1"/>
  <c r="L443" i="13" s="1"/>
  <c r="K443" i="13" a="1"/>
  <c r="K443" i="13" s="1"/>
  <c r="BQ442" i="13" a="1"/>
  <c r="BQ442" i="13" s="1"/>
  <c r="BP442" i="13" a="1"/>
  <c r="BP442" i="13" s="1"/>
  <c r="BO442" i="13" a="1"/>
  <c r="BO442" i="13" s="1"/>
  <c r="BN442" i="13" a="1"/>
  <c r="BN442" i="13" s="1"/>
  <c r="BM442" i="13" a="1"/>
  <c r="BM442" i="13" s="1"/>
  <c r="BL442" i="13" a="1"/>
  <c r="BL442" i="13" s="1"/>
  <c r="BK442" i="13" a="1"/>
  <c r="BK442" i="13" s="1"/>
  <c r="BJ442" i="13" a="1"/>
  <c r="BJ442" i="13" s="1"/>
  <c r="BI442" i="13" a="1"/>
  <c r="BI442" i="13" s="1"/>
  <c r="BH442" i="13" a="1"/>
  <c r="BH442" i="13" s="1"/>
  <c r="BG442" i="13" a="1"/>
  <c r="BG442" i="13" s="1"/>
  <c r="BF442" i="13" a="1"/>
  <c r="BF442" i="13" s="1"/>
  <c r="BE442" i="13" a="1"/>
  <c r="BE442" i="13" s="1"/>
  <c r="BD442" i="13" a="1"/>
  <c r="BD442" i="13" s="1"/>
  <c r="BC442" i="13" a="1"/>
  <c r="BC442" i="13" s="1"/>
  <c r="BB442" i="13" a="1"/>
  <c r="BB442" i="13" s="1"/>
  <c r="BA442" i="13" a="1"/>
  <c r="BA442" i="13" s="1"/>
  <c r="AZ442" i="13" a="1"/>
  <c r="AZ442" i="13" s="1"/>
  <c r="AY442" i="13" a="1"/>
  <c r="AY442" i="13" s="1"/>
  <c r="AX442" i="13" a="1"/>
  <c r="AX442" i="13" s="1"/>
  <c r="AW442" i="13" a="1"/>
  <c r="AW442" i="13" s="1"/>
  <c r="AV442" i="13" a="1"/>
  <c r="AV442" i="13" s="1"/>
  <c r="AU442" i="13" a="1"/>
  <c r="AU442" i="13" s="1"/>
  <c r="AT442" i="13" a="1"/>
  <c r="AT442" i="13" s="1"/>
  <c r="AS442" i="13" a="1"/>
  <c r="AS442" i="13" s="1"/>
  <c r="AR442" i="13" a="1"/>
  <c r="AR442" i="13" s="1"/>
  <c r="AQ442" i="13" a="1"/>
  <c r="AQ442" i="13" s="1"/>
  <c r="AP442" i="13" a="1"/>
  <c r="AP442" i="13" s="1"/>
  <c r="AO442" i="13" a="1"/>
  <c r="AO442" i="13" s="1"/>
  <c r="AN442" i="13" a="1"/>
  <c r="AN442" i="13" s="1"/>
  <c r="AM442" i="13" a="1"/>
  <c r="AM442" i="13" s="1"/>
  <c r="AL442" i="13" a="1"/>
  <c r="AL442" i="13" s="1"/>
  <c r="AK442" i="13" a="1"/>
  <c r="AK442" i="13" s="1"/>
  <c r="AJ442" i="13" a="1"/>
  <c r="AJ442" i="13" s="1"/>
  <c r="AI442" i="13" a="1"/>
  <c r="AI442" i="13" s="1"/>
  <c r="AH442" i="13" a="1"/>
  <c r="AH442" i="13" s="1"/>
  <c r="AG442" i="13" a="1"/>
  <c r="AG442" i="13" s="1"/>
  <c r="AF442" i="13" a="1"/>
  <c r="AF442" i="13" s="1"/>
  <c r="AE442" i="13" a="1"/>
  <c r="AE442" i="13" s="1"/>
  <c r="AD442" i="13" a="1"/>
  <c r="AD442" i="13" s="1"/>
  <c r="AC442" i="13" a="1"/>
  <c r="AC442" i="13" s="1"/>
  <c r="AB442" i="13" a="1"/>
  <c r="AB442" i="13" s="1"/>
  <c r="AA442" i="13" a="1"/>
  <c r="AA442" i="13" s="1"/>
  <c r="Z442" i="13" a="1"/>
  <c r="Z442" i="13" s="1"/>
  <c r="Y442" i="13" a="1"/>
  <c r="Y442" i="13" s="1"/>
  <c r="X442" i="13" a="1"/>
  <c r="X442" i="13" s="1"/>
  <c r="W442" i="13" a="1"/>
  <c r="W442" i="13" s="1"/>
  <c r="V442" i="13" a="1"/>
  <c r="V442" i="13" s="1"/>
  <c r="U442" i="13" a="1"/>
  <c r="U442" i="13" s="1"/>
  <c r="T442" i="13" a="1"/>
  <c r="T442" i="13" s="1"/>
  <c r="S442" i="13" a="1"/>
  <c r="S442" i="13" s="1"/>
  <c r="R442" i="13" a="1"/>
  <c r="R442" i="13" s="1"/>
  <c r="Q442" i="13" a="1"/>
  <c r="Q442" i="13" s="1"/>
  <c r="P442" i="13" a="1"/>
  <c r="P442" i="13" s="1"/>
  <c r="O442" i="13" a="1"/>
  <c r="O442" i="13" s="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a="1"/>
  <c r="BK441" i="13" s="1"/>
  <c r="BJ441" i="13" a="1"/>
  <c r="BJ441" i="13" s="1"/>
  <c r="BI441" i="13" a="1"/>
  <c r="BI441" i="13" s="1"/>
  <c r="BH441" i="13" a="1"/>
  <c r="BH441" i="13" s="1"/>
  <c r="BG441" i="13" a="1"/>
  <c r="BG441" i="13" s="1"/>
  <c r="BF441" i="13" a="1"/>
  <c r="BF441" i="13" s="1"/>
  <c r="BE441" i="13" a="1"/>
  <c r="BE441" i="13" s="1"/>
  <c r="BD441" i="13" a="1"/>
  <c r="BD441" i="13" s="1"/>
  <c r="BC441" i="13" a="1"/>
  <c r="BC441" i="13" s="1"/>
  <c r="BB441" i="13" a="1"/>
  <c r="BB441" i="13" s="1"/>
  <c r="BA441" i="13" a="1"/>
  <c r="BA441" i="13" s="1"/>
  <c r="AZ441" i="13" a="1"/>
  <c r="AZ441" i="13" s="1"/>
  <c r="AY441" i="13" a="1"/>
  <c r="AY441" i="13" s="1"/>
  <c r="AX441" i="13" a="1"/>
  <c r="AX441" i="13" s="1"/>
  <c r="AW441" i="13" a="1"/>
  <c r="AW441" i="13" s="1"/>
  <c r="AV441" i="13" a="1"/>
  <c r="AV441" i="13" s="1"/>
  <c r="AU441" i="13" a="1"/>
  <c r="AU441" i="13" s="1"/>
  <c r="AT441" i="13" a="1"/>
  <c r="AT441" i="13" s="1"/>
  <c r="AS441" i="13" a="1"/>
  <c r="AS441" i="13" s="1"/>
  <c r="AR441" i="13" a="1"/>
  <c r="AR441" i="13" s="1"/>
  <c r="AQ441" i="13" a="1"/>
  <c r="AQ441" i="13" s="1"/>
  <c r="AP441" i="13" a="1"/>
  <c r="AP441" i="13" s="1"/>
  <c r="AO441" i="13" a="1"/>
  <c r="AO441" i="13" s="1"/>
  <c r="AN441" i="13" a="1"/>
  <c r="AN441" i="13" s="1"/>
  <c r="AM441" i="13" a="1"/>
  <c r="AM441" i="13" s="1"/>
  <c r="AL441" i="13" a="1"/>
  <c r="AL441" i="13" s="1"/>
  <c r="AK441" i="13" a="1"/>
  <c r="AK441" i="13" s="1"/>
  <c r="AJ441" i="13" a="1"/>
  <c r="AJ441" i="13" s="1"/>
  <c r="AI441" i="13" a="1"/>
  <c r="AI441" i="13" s="1"/>
  <c r="AH441" i="13" a="1"/>
  <c r="AH441" i="13" s="1"/>
  <c r="AG441" i="13" a="1"/>
  <c r="AG441" i="13" s="1"/>
  <c r="AF441" i="13" a="1"/>
  <c r="AF441" i="13" s="1"/>
  <c r="AE441" i="13" a="1"/>
  <c r="AE441" i="13" s="1"/>
  <c r="AD441" i="13" a="1"/>
  <c r="AD441" i="13" s="1"/>
  <c r="AC441" i="13" a="1"/>
  <c r="AC441" i="13" s="1"/>
  <c r="AB441" i="13" a="1"/>
  <c r="AB441" i="13" s="1"/>
  <c r="AA441" i="13" a="1"/>
  <c r="AA441" i="13" s="1"/>
  <c r="Z441" i="13" a="1"/>
  <c r="Z441" i="13" s="1"/>
  <c r="Y441" i="13" a="1"/>
  <c r="Y441" i="13" s="1"/>
  <c r="X441" i="13" a="1"/>
  <c r="X441" i="13" s="1"/>
  <c r="W441" i="13" a="1"/>
  <c r="W441" i="13" s="1"/>
  <c r="V441" i="13" a="1"/>
  <c r="V441" i="13" s="1"/>
  <c r="U441" i="13" a="1"/>
  <c r="U441" i="13" s="1"/>
  <c r="T441" i="13" a="1"/>
  <c r="T441" i="13" s="1"/>
  <c r="S441" i="13" a="1"/>
  <c r="S441" i="13" s="1"/>
  <c r="R441" i="13" a="1"/>
  <c r="R441" i="13" s="1"/>
  <c r="Q441" i="13" a="1"/>
  <c r="Q441" i="13" s="1"/>
  <c r="P441" i="13" a="1"/>
  <c r="P441" i="13" s="1"/>
  <c r="O441" i="13" a="1"/>
  <c r="O441" i="13" s="1"/>
  <c r="N441" i="13" a="1"/>
  <c r="N441" i="13" s="1"/>
  <c r="M441" i="13" a="1"/>
  <c r="M441" i="13" s="1"/>
  <c r="L441" i="13" a="1"/>
  <c r="L441" i="13" s="1"/>
  <c r="K441" i="13" a="1"/>
  <c r="K441" i="13" s="1"/>
  <c r="BQ440" i="13" a="1"/>
  <c r="BQ440" i="13" s="1"/>
  <c r="BP440" i="13" a="1"/>
  <c r="BP440" i="13" s="1"/>
  <c r="BO440" i="13" a="1"/>
  <c r="BO440" i="13" s="1"/>
  <c r="BN440" i="13" a="1"/>
  <c r="BN440" i="13" s="1"/>
  <c r="BM440" i="13" a="1"/>
  <c r="BM440" i="13" s="1"/>
  <c r="BL440" i="13" a="1"/>
  <c r="BL440" i="13" s="1"/>
  <c r="BK440" i="13" a="1"/>
  <c r="BK440" i="13" s="1"/>
  <c r="BJ440" i="13" a="1"/>
  <c r="BJ440" i="13" s="1"/>
  <c r="BI440" i="13" a="1"/>
  <c r="BI440" i="13" s="1"/>
  <c r="BH440" i="13" a="1"/>
  <c r="BH440" i="13" s="1"/>
  <c r="BG440" i="13" a="1"/>
  <c r="BG440" i="13" s="1"/>
  <c r="BF440" i="13" a="1"/>
  <c r="BF440" i="13" s="1"/>
  <c r="BE440" i="13" a="1"/>
  <c r="BE440" i="13" s="1"/>
  <c r="BD440" i="13" a="1"/>
  <c r="BD440" i="13" s="1"/>
  <c r="BC440" i="13" a="1"/>
  <c r="BC440" i="13" s="1"/>
  <c r="BB440" i="13" a="1"/>
  <c r="BB440" i="13" s="1"/>
  <c r="BA440" i="13" a="1"/>
  <c r="BA440" i="13" s="1"/>
  <c r="AZ440" i="13" a="1"/>
  <c r="AZ440" i="13" s="1"/>
  <c r="AY440" i="13" a="1"/>
  <c r="AY440" i="13" s="1"/>
  <c r="AX440" i="13" a="1"/>
  <c r="AX440" i="13" s="1"/>
  <c r="AW440" i="13" a="1"/>
  <c r="AW440" i="13" s="1"/>
  <c r="AV440" i="13" a="1"/>
  <c r="AV440" i="13" s="1"/>
  <c r="AU440" i="13" a="1"/>
  <c r="AU440" i="13" s="1"/>
  <c r="AT440" i="13" a="1"/>
  <c r="AT440" i="13" s="1"/>
  <c r="AS440" i="13" a="1"/>
  <c r="AS440" i="13" s="1"/>
  <c r="AR440" i="13" a="1"/>
  <c r="AR440" i="13" s="1"/>
  <c r="AQ440" i="13" a="1"/>
  <c r="AQ440" i="13" s="1"/>
  <c r="AP440" i="13" a="1"/>
  <c r="AP440" i="13" s="1"/>
  <c r="AO440" i="13" a="1"/>
  <c r="AO440" i="13" s="1"/>
  <c r="AN440" i="13" a="1"/>
  <c r="AN440" i="13" s="1"/>
  <c r="AM440" i="13" a="1"/>
  <c r="AM440" i="13" s="1"/>
  <c r="AL440" i="13" a="1"/>
  <c r="AL440" i="13" s="1"/>
  <c r="AK440" i="13" a="1"/>
  <c r="AK440" i="13" s="1"/>
  <c r="AJ440" i="13" a="1"/>
  <c r="AJ440" i="13" s="1"/>
  <c r="AI440" i="13" a="1"/>
  <c r="AI440" i="13" s="1"/>
  <c r="AH440" i="13" a="1"/>
  <c r="AH440" i="13" s="1"/>
  <c r="AG440" i="13" a="1"/>
  <c r="AG440" i="13" s="1"/>
  <c r="AF440" i="13" a="1"/>
  <c r="AF440" i="13" s="1"/>
  <c r="AE440" i="13" a="1"/>
  <c r="AE440" i="13" s="1"/>
  <c r="AD440" i="13" a="1"/>
  <c r="AD440" i="13" s="1"/>
  <c r="AC440" i="13" a="1"/>
  <c r="AC440" i="13" s="1"/>
  <c r="AB440" i="13" a="1"/>
  <c r="AB440" i="13" s="1"/>
  <c r="AA440" i="13" a="1"/>
  <c r="AA440" i="13" s="1"/>
  <c r="Z440" i="13" a="1"/>
  <c r="Z440" i="13" s="1"/>
  <c r="Y440" i="13" a="1"/>
  <c r="Y440" i="13" s="1"/>
  <c r="X440" i="13" a="1"/>
  <c r="X440" i="13" s="1"/>
  <c r="W440" i="13" a="1"/>
  <c r="W440" i="13" s="1"/>
  <c r="V440" i="13" a="1"/>
  <c r="V440" i="13" s="1"/>
  <c r="U440" i="13" a="1"/>
  <c r="U440" i="13" s="1"/>
  <c r="T440" i="13" a="1"/>
  <c r="T440" i="13" s="1"/>
  <c r="S440" i="13" a="1"/>
  <c r="S440" i="13" s="1"/>
  <c r="R440" i="13" a="1"/>
  <c r="R440" i="13" s="1"/>
  <c r="Q440" i="13" a="1"/>
  <c r="Q440" i="13" s="1"/>
  <c r="P440" i="13" a="1"/>
  <c r="P440" i="13" s="1"/>
  <c r="O440" i="13" a="1"/>
  <c r="O440" i="13" s="1"/>
  <c r="N440" i="13" a="1"/>
  <c r="N440" i="13" s="1"/>
  <c r="M440" i="13" a="1"/>
  <c r="M440" i="13" s="1"/>
  <c r="L440" i="13" a="1"/>
  <c r="L440" i="13" s="1"/>
  <c r="K440" i="13" a="1"/>
  <c r="K440" i="13" s="1"/>
  <c r="BQ439" i="13" a="1"/>
  <c r="BQ439" i="13" s="1"/>
  <c r="BP439" i="13" a="1"/>
  <c r="BP439" i="13" s="1"/>
  <c r="BO439" i="13" a="1"/>
  <c r="BO439" i="13" s="1"/>
  <c r="BN439" i="13" a="1"/>
  <c r="BN439" i="13" s="1"/>
  <c r="BM439" i="13" a="1"/>
  <c r="BM439" i="13" s="1"/>
  <c r="BL439" i="13" a="1"/>
  <c r="BL439" i="13" s="1"/>
  <c r="BK439" i="13" a="1"/>
  <c r="BK439" i="13" s="1"/>
  <c r="BJ439" i="13" a="1"/>
  <c r="BJ439" i="13" s="1"/>
  <c r="BI439" i="13" a="1"/>
  <c r="BI439" i="13" s="1"/>
  <c r="BH439" i="13" a="1"/>
  <c r="BH439" i="13" s="1"/>
  <c r="BG439" i="13" a="1"/>
  <c r="BG439" i="13" s="1"/>
  <c r="BF439" i="13" a="1"/>
  <c r="BF439" i="13" s="1"/>
  <c r="BE439" i="13" a="1"/>
  <c r="BE439" i="13" s="1"/>
  <c r="BD439" i="13" a="1"/>
  <c r="BD439" i="13" s="1"/>
  <c r="BC439" i="13" a="1"/>
  <c r="BC439" i="13" s="1"/>
  <c r="BB439" i="13" a="1"/>
  <c r="BB439" i="13" s="1"/>
  <c r="BA439" i="13" a="1"/>
  <c r="BA439" i="13" s="1"/>
  <c r="AZ439" i="13" a="1"/>
  <c r="AZ439" i="13" s="1"/>
  <c r="AY439" i="13" a="1"/>
  <c r="AY439" i="13" s="1"/>
  <c r="AX439" i="13" a="1"/>
  <c r="AX439" i="13" s="1"/>
  <c r="AW439" i="13" a="1"/>
  <c r="AW439" i="13" s="1"/>
  <c r="AV439" i="13" a="1"/>
  <c r="AV439" i="13" s="1"/>
  <c r="AU439" i="13" a="1"/>
  <c r="AU439" i="13" s="1"/>
  <c r="AT439" i="13" a="1"/>
  <c r="AT439" i="13" s="1"/>
  <c r="AS439" i="13" a="1"/>
  <c r="AS439" i="13" s="1"/>
  <c r="AR439" i="13" a="1"/>
  <c r="AR439" i="13" s="1"/>
  <c r="AQ439" i="13" a="1"/>
  <c r="AQ439" i="13" s="1"/>
  <c r="AP439" i="13" a="1"/>
  <c r="AP439" i="13" s="1"/>
  <c r="AO439" i="13" a="1"/>
  <c r="AO439" i="13" s="1"/>
  <c r="AN439" i="13" a="1"/>
  <c r="AN439" i="13" s="1"/>
  <c r="AM439" i="13" a="1"/>
  <c r="AM439" i="13" s="1"/>
  <c r="AL439" i="13" a="1"/>
  <c r="AL439" i="13" s="1"/>
  <c r="AK439" i="13" a="1"/>
  <c r="AK439" i="13" s="1"/>
  <c r="AJ439" i="13" a="1"/>
  <c r="AJ439" i="13" s="1"/>
  <c r="AI439" i="13" a="1"/>
  <c r="AI439" i="13" s="1"/>
  <c r="AH439" i="13" a="1"/>
  <c r="AH439" i="13" s="1"/>
  <c r="AG439" i="13" a="1"/>
  <c r="AG439" i="13" s="1"/>
  <c r="AF439" i="13" a="1"/>
  <c r="AF439" i="13" s="1"/>
  <c r="AE439" i="13" a="1"/>
  <c r="AE439" i="13" s="1"/>
  <c r="AD439" i="13" a="1"/>
  <c r="AD439" i="13" s="1"/>
  <c r="AC439" i="13" a="1"/>
  <c r="AC439" i="13" s="1"/>
  <c r="AB439" i="13" a="1"/>
  <c r="AB439" i="13" s="1"/>
  <c r="AA439" i="13" a="1"/>
  <c r="AA439" i="13" s="1"/>
  <c r="Z439" i="13" a="1"/>
  <c r="Z439" i="13" s="1"/>
  <c r="Y439" i="13" a="1"/>
  <c r="Y439" i="13" s="1"/>
  <c r="X439" i="13" a="1"/>
  <c r="X439" i="13" s="1"/>
  <c r="W439" i="13" a="1"/>
  <c r="W439" i="13" s="1"/>
  <c r="V439" i="13" a="1"/>
  <c r="V439" i="13" s="1"/>
  <c r="U439" i="13" a="1"/>
  <c r="U439" i="13" s="1"/>
  <c r="T439" i="13" a="1"/>
  <c r="T439" i="13" s="1"/>
  <c r="S439" i="13" a="1"/>
  <c r="S439" i="13" s="1"/>
  <c r="R439" i="13" a="1"/>
  <c r="R439" i="13" s="1"/>
  <c r="Q439" i="13" a="1"/>
  <c r="Q439" i="13" s="1"/>
  <c r="P439" i="13" a="1"/>
  <c r="P439" i="13" s="1"/>
  <c r="O439" i="13" a="1"/>
  <c r="O439" i="13" s="1"/>
  <c r="N439" i="13" a="1"/>
  <c r="N439" i="13" s="1"/>
  <c r="M439" i="13" a="1"/>
  <c r="M439" i="13" s="1"/>
  <c r="L439" i="13" a="1"/>
  <c r="L439" i="13" s="1"/>
  <c r="K439" i="13" a="1"/>
  <c r="K439" i="13" s="1"/>
  <c r="BQ438" i="13" a="1"/>
  <c r="BQ438" i="13" s="1"/>
  <c r="BP438" i="13" a="1"/>
  <c r="BP438" i="13" s="1"/>
  <c r="BO438" i="13" a="1"/>
  <c r="BO438" i="13" s="1"/>
  <c r="BN438" i="13" a="1"/>
  <c r="BN438" i="13" s="1"/>
  <c r="BM438" i="13" a="1"/>
  <c r="BM438" i="13" s="1"/>
  <c r="BL438" i="13" a="1"/>
  <c r="BL438" i="13" s="1"/>
  <c r="BK438" i="13" a="1"/>
  <c r="BK438" i="13" s="1"/>
  <c r="BJ438" i="13" a="1"/>
  <c r="BJ438" i="13" s="1"/>
  <c r="BI438" i="13" a="1"/>
  <c r="BI438" i="13" s="1"/>
  <c r="BH438" i="13" a="1"/>
  <c r="BH438" i="13" s="1"/>
  <c r="BG438" i="13" a="1"/>
  <c r="BG438" i="13" s="1"/>
  <c r="BF438" i="13" a="1"/>
  <c r="BF438" i="13" s="1"/>
  <c r="BE438" i="13" a="1"/>
  <c r="BE438" i="13" s="1"/>
  <c r="BD438" i="13" a="1"/>
  <c r="BD438" i="13" s="1"/>
  <c r="BC438" i="13" a="1"/>
  <c r="BC438" i="13" s="1"/>
  <c r="BB438" i="13" a="1"/>
  <c r="BB438" i="13" s="1"/>
  <c r="BA438" i="13" a="1"/>
  <c r="BA438" i="13" s="1"/>
  <c r="AZ438" i="13" a="1"/>
  <c r="AZ438" i="13" s="1"/>
  <c r="AY438" i="13" a="1"/>
  <c r="AY438" i="13" s="1"/>
  <c r="AX438" i="13" a="1"/>
  <c r="AX438" i="13" s="1"/>
  <c r="AW438" i="13" a="1"/>
  <c r="AW438" i="13" s="1"/>
  <c r="AV438" i="13" a="1"/>
  <c r="AV438" i="13" s="1"/>
  <c r="AU438" i="13" a="1"/>
  <c r="AU438" i="13" s="1"/>
  <c r="AT438" i="13" a="1"/>
  <c r="AT438" i="13" s="1"/>
  <c r="AS438" i="13" a="1"/>
  <c r="AS438" i="13" s="1"/>
  <c r="AR438" i="13" a="1"/>
  <c r="AR438" i="13" s="1"/>
  <c r="AQ438" i="13" a="1"/>
  <c r="AQ438" i="13" s="1"/>
  <c r="AP438" i="13" a="1"/>
  <c r="AP438" i="13" s="1"/>
  <c r="AO438" i="13" a="1"/>
  <c r="AO438" i="13" s="1"/>
  <c r="AN438" i="13" a="1"/>
  <c r="AN438" i="13" s="1"/>
  <c r="AM438" i="13" a="1"/>
  <c r="AM438" i="13" s="1"/>
  <c r="AL438" i="13" a="1"/>
  <c r="AL438" i="13" s="1"/>
  <c r="AK438" i="13" a="1"/>
  <c r="AK438" i="13" s="1"/>
  <c r="AJ438" i="13" a="1"/>
  <c r="AJ438" i="13" s="1"/>
  <c r="AI438" i="13" a="1"/>
  <c r="AI438" i="13" s="1"/>
  <c r="AH438" i="13" a="1"/>
  <c r="AH438" i="13" s="1"/>
  <c r="AG438" i="13" a="1"/>
  <c r="AG438" i="13" s="1"/>
  <c r="AF438" i="13" a="1"/>
  <c r="AF438" i="13" s="1"/>
  <c r="AE438" i="13" a="1"/>
  <c r="AE438" i="13" s="1"/>
  <c r="AD438" i="13" a="1"/>
  <c r="AD438" i="13" s="1"/>
  <c r="AC438" i="13" a="1"/>
  <c r="AC438" i="13" s="1"/>
  <c r="AB438" i="13" a="1"/>
  <c r="AB438" i="13" s="1"/>
  <c r="AA438" i="13" a="1"/>
  <c r="AA438" i="13" s="1"/>
  <c r="Z438" i="13" a="1"/>
  <c r="Z438" i="13" s="1"/>
  <c r="Y438" i="13" a="1"/>
  <c r="Y438" i="13" s="1"/>
  <c r="X438" i="13" a="1"/>
  <c r="X438" i="13" s="1"/>
  <c r="W438" i="13" a="1"/>
  <c r="W438" i="13" s="1"/>
  <c r="V438" i="13" a="1"/>
  <c r="V438" i="13" s="1"/>
  <c r="U438" i="13" a="1"/>
  <c r="U438" i="13" s="1"/>
  <c r="T438" i="13" a="1"/>
  <c r="T438" i="13" s="1"/>
  <c r="S438" i="13" a="1"/>
  <c r="S438" i="13" s="1"/>
  <c r="R438" i="13" a="1"/>
  <c r="R438" i="13" s="1"/>
  <c r="Q438" i="13" a="1"/>
  <c r="Q438" i="13" s="1"/>
  <c r="P438" i="13" a="1"/>
  <c r="P438" i="13" s="1"/>
  <c r="O438" i="13" a="1"/>
  <c r="O438" i="13" s="1"/>
  <c r="N438" i="13" a="1"/>
  <c r="N438" i="13" s="1"/>
  <c r="M438" i="13" a="1"/>
  <c r="M438" i="13" s="1"/>
  <c r="L438" i="13" a="1"/>
  <c r="L438" i="13" s="1"/>
  <c r="K438" i="13" a="1"/>
  <c r="K438" i="13" s="1"/>
  <c r="BQ437" i="13" a="1"/>
  <c r="BQ437" i="13" s="1"/>
  <c r="BP437" i="13" a="1"/>
  <c r="BP437" i="13" s="1"/>
  <c r="BO437" i="13" a="1"/>
  <c r="BO437" i="13" s="1"/>
  <c r="BN437" i="13" a="1"/>
  <c r="BN437" i="13" s="1"/>
  <c r="BM437" i="13" a="1"/>
  <c r="BM437" i="13" s="1"/>
  <c r="BL437" i="13" a="1"/>
  <c r="BL437" i="13" s="1"/>
  <c r="BK437" i="13" a="1"/>
  <c r="BK437" i="13" s="1"/>
  <c r="BJ437" i="13" a="1"/>
  <c r="BJ437" i="13" s="1"/>
  <c r="BI437" i="13" a="1"/>
  <c r="BI437" i="13" s="1"/>
  <c r="BH437" i="13" a="1"/>
  <c r="BH437" i="13" s="1"/>
  <c r="BG437" i="13" a="1"/>
  <c r="BG437" i="13" s="1"/>
  <c r="BF437" i="13" a="1"/>
  <c r="BF437" i="13" s="1"/>
  <c r="BE437" i="13" a="1"/>
  <c r="BE437" i="13" s="1"/>
  <c r="BD437" i="13" a="1"/>
  <c r="BD437" i="13" s="1"/>
  <c r="BC437" i="13" a="1"/>
  <c r="BC437" i="13" s="1"/>
  <c r="BB437" i="13" a="1"/>
  <c r="BB437" i="13" s="1"/>
  <c r="BA437" i="13" a="1"/>
  <c r="BA437" i="13" s="1"/>
  <c r="AZ437" i="13" a="1"/>
  <c r="AZ437" i="13" s="1"/>
  <c r="AY437" i="13" a="1"/>
  <c r="AY437" i="13" s="1"/>
  <c r="AX437" i="13" a="1"/>
  <c r="AX437" i="13" s="1"/>
  <c r="AW437" i="13" a="1"/>
  <c r="AW437" i="13" s="1"/>
  <c r="AV437" i="13" a="1"/>
  <c r="AV437" i="13" s="1"/>
  <c r="AU437" i="13" a="1"/>
  <c r="AU437" i="13" s="1"/>
  <c r="AT437" i="13" a="1"/>
  <c r="AT437" i="13" s="1"/>
  <c r="AS437" i="13" a="1"/>
  <c r="AS437" i="13" s="1"/>
  <c r="AR437" i="13" a="1"/>
  <c r="AR437" i="13" s="1"/>
  <c r="AQ437" i="13" a="1"/>
  <c r="AQ437" i="13" s="1"/>
  <c r="AP437" i="13" a="1"/>
  <c r="AP437" i="13" s="1"/>
  <c r="AO437" i="13" a="1"/>
  <c r="AO437" i="13" s="1"/>
  <c r="AN437" i="13" a="1"/>
  <c r="AN437" i="13" s="1"/>
  <c r="AM437" i="13" a="1"/>
  <c r="AM437" i="13" s="1"/>
  <c r="AL437" i="13" a="1"/>
  <c r="AL437" i="13" s="1"/>
  <c r="AK437" i="13" a="1"/>
  <c r="AK437" i="13" s="1"/>
  <c r="AJ437" i="13" a="1"/>
  <c r="AJ437" i="13" s="1"/>
  <c r="AI437" i="13" a="1"/>
  <c r="AI437" i="13" s="1"/>
  <c r="AH437" i="13" a="1"/>
  <c r="AH437" i="13" s="1"/>
  <c r="AG437" i="13" a="1"/>
  <c r="AG437" i="13" s="1"/>
  <c r="AF437" i="13" a="1"/>
  <c r="AF437" i="13" s="1"/>
  <c r="AE437" i="13" a="1"/>
  <c r="AE437" i="13" s="1"/>
  <c r="AD437" i="13" a="1"/>
  <c r="AD437" i="13" s="1"/>
  <c r="AC437" i="13" a="1"/>
  <c r="AC437" i="13" s="1"/>
  <c r="AB437" i="13" a="1"/>
  <c r="AB437" i="13" s="1"/>
  <c r="AA437" i="13" a="1"/>
  <c r="AA437" i="13" s="1"/>
  <c r="Z437" i="13" a="1"/>
  <c r="Z437" i="13" s="1"/>
  <c r="Y437" i="13" a="1"/>
  <c r="Y437" i="13" s="1"/>
  <c r="X437" i="13" a="1"/>
  <c r="X437" i="13" s="1"/>
  <c r="W437" i="13" a="1"/>
  <c r="W437" i="13" s="1"/>
  <c r="V437" i="13" a="1"/>
  <c r="V437" i="13" s="1"/>
  <c r="U437" i="13" a="1"/>
  <c r="U437" i="13" s="1"/>
  <c r="T437" i="13" a="1"/>
  <c r="T437" i="13" s="1"/>
  <c r="S437" i="13" a="1"/>
  <c r="S437" i="13" s="1"/>
  <c r="R437" i="13" a="1"/>
  <c r="R437" i="13" s="1"/>
  <c r="Q437" i="13" a="1"/>
  <c r="Q437" i="13" s="1"/>
  <c r="P437" i="13" a="1"/>
  <c r="P437" i="13" s="1"/>
  <c r="O437" i="13" a="1"/>
  <c r="O437" i="13" s="1"/>
  <c r="N437" i="13" a="1"/>
  <c r="N437" i="13" s="1"/>
  <c r="M437" i="13" a="1"/>
  <c r="M437" i="13" s="1"/>
  <c r="L437" i="13" a="1"/>
  <c r="L437" i="13" s="1"/>
  <c r="K437" i="13" a="1"/>
  <c r="K437" i="13" s="1"/>
  <c r="BQ436" i="13" a="1"/>
  <c r="BQ436" i="13" s="1"/>
  <c r="BP436" i="13" a="1"/>
  <c r="BP436" i="13" s="1"/>
  <c r="BO436" i="13" a="1"/>
  <c r="BO436" i="13" s="1"/>
  <c r="BN436" i="13" a="1"/>
  <c r="BN436" i="13" s="1"/>
  <c r="BM436" i="13" a="1"/>
  <c r="BM436" i="13" s="1"/>
  <c r="BL436" i="13" a="1"/>
  <c r="BL436" i="13" s="1"/>
  <c r="BK436" i="13" a="1"/>
  <c r="BK436" i="13" s="1"/>
  <c r="BJ436" i="13" a="1"/>
  <c r="BJ436" i="13" s="1"/>
  <c r="BI436" i="13" a="1"/>
  <c r="BI436" i="13" s="1"/>
  <c r="BH436" i="13" a="1"/>
  <c r="BH436" i="13" s="1"/>
  <c r="BG436" i="13" a="1"/>
  <c r="BG436" i="13" s="1"/>
  <c r="BF436" i="13" a="1"/>
  <c r="BF436" i="13" s="1"/>
  <c r="BE436" i="13" a="1"/>
  <c r="BE436" i="13" s="1"/>
  <c r="BD436" i="13" a="1"/>
  <c r="BD436" i="13" s="1"/>
  <c r="BC436" i="13" a="1"/>
  <c r="BC436" i="13" s="1"/>
  <c r="BB436" i="13" a="1"/>
  <c r="BB436" i="13" s="1"/>
  <c r="BA436" i="13" a="1"/>
  <c r="BA436" i="13" s="1"/>
  <c r="AZ436" i="13" a="1"/>
  <c r="AZ436" i="13" s="1"/>
  <c r="AY436" i="13" a="1"/>
  <c r="AY436" i="13" s="1"/>
  <c r="AX436" i="13" a="1"/>
  <c r="AX436" i="13" s="1"/>
  <c r="AW436" i="13" a="1"/>
  <c r="AW436" i="13" s="1"/>
  <c r="AV436" i="13" a="1"/>
  <c r="AV436" i="13" s="1"/>
  <c r="AU436" i="13" a="1"/>
  <c r="AU436" i="13" s="1"/>
  <c r="AT436" i="13" a="1"/>
  <c r="AT436" i="13" s="1"/>
  <c r="AS436" i="13" a="1"/>
  <c r="AS436" i="13" s="1"/>
  <c r="AR436" i="13" a="1"/>
  <c r="AR436" i="13" s="1"/>
  <c r="AQ436" i="13" a="1"/>
  <c r="AQ436" i="13" s="1"/>
  <c r="AP436" i="13" a="1"/>
  <c r="AP436" i="13" s="1"/>
  <c r="AO436" i="13" a="1"/>
  <c r="AO436" i="13" s="1"/>
  <c r="AN436" i="13" a="1"/>
  <c r="AN436" i="13" s="1"/>
  <c r="AM436" i="13" a="1"/>
  <c r="AM436" i="13" s="1"/>
  <c r="AL436" i="13" a="1"/>
  <c r="AL436" i="13" s="1"/>
  <c r="AK436" i="13" a="1"/>
  <c r="AK436" i="13" s="1"/>
  <c r="AJ436" i="13" a="1"/>
  <c r="AJ436" i="13" s="1"/>
  <c r="AI436" i="13" a="1"/>
  <c r="AI436" i="13" s="1"/>
  <c r="AH436" i="13" a="1"/>
  <c r="AH436" i="13" s="1"/>
  <c r="AG436" i="13" a="1"/>
  <c r="AG436" i="13" s="1"/>
  <c r="AF436" i="13" a="1"/>
  <c r="AF436" i="13" s="1"/>
  <c r="AE436" i="13" a="1"/>
  <c r="AE436" i="13" s="1"/>
  <c r="AD436" i="13" a="1"/>
  <c r="AD436" i="13" s="1"/>
  <c r="AC436" i="13" a="1"/>
  <c r="AC436" i="13" s="1"/>
  <c r="AB436" i="13" a="1"/>
  <c r="AB436" i="13" s="1"/>
  <c r="AA436" i="13" a="1"/>
  <c r="AA436" i="13" s="1"/>
  <c r="Z436" i="13" a="1"/>
  <c r="Z436" i="13" s="1"/>
  <c r="Y436" i="13" a="1"/>
  <c r="Y436" i="13" s="1"/>
  <c r="X436" i="13" a="1"/>
  <c r="X436" i="13" s="1"/>
  <c r="W436" i="13" a="1"/>
  <c r="W436" i="13" s="1"/>
  <c r="V436" i="13" a="1"/>
  <c r="V436" i="13" s="1"/>
  <c r="U436" i="13" a="1"/>
  <c r="U436" i="13" s="1"/>
  <c r="T436" i="13" a="1"/>
  <c r="T436" i="13" s="1"/>
  <c r="S436" i="13" a="1"/>
  <c r="S436" i="13" s="1"/>
  <c r="R436" i="13" a="1"/>
  <c r="R436" i="13" s="1"/>
  <c r="Q436" i="13" a="1"/>
  <c r="Q436" i="13" s="1"/>
  <c r="P436" i="13" a="1"/>
  <c r="P436" i="13" s="1"/>
  <c r="O436" i="13" a="1"/>
  <c r="O436" i="13" s="1"/>
  <c r="N436" i="13" a="1"/>
  <c r="N436" i="13" s="1"/>
  <c r="M436" i="13" a="1"/>
  <c r="M436" i="13" s="1"/>
  <c r="L436" i="13" a="1"/>
  <c r="L436" i="13" s="1"/>
  <c r="K436" i="13" a="1"/>
  <c r="K436" i="13" s="1"/>
  <c r="BQ435" i="13" a="1"/>
  <c r="BQ435" i="13" s="1"/>
  <c r="BP435" i="13" a="1"/>
  <c r="BP435" i="13" s="1"/>
  <c r="BO435" i="13" a="1"/>
  <c r="BO435" i="13" s="1"/>
  <c r="BN435" i="13" a="1"/>
  <c r="BN435" i="13" s="1"/>
  <c r="BM435" i="13" a="1"/>
  <c r="BM435" i="13" s="1"/>
  <c r="BL435" i="13" a="1"/>
  <c r="BL435" i="13" s="1"/>
  <c r="BK435" i="13" a="1"/>
  <c r="BK435" i="13" s="1"/>
  <c r="BJ435" i="13" a="1"/>
  <c r="BJ435" i="13" s="1"/>
  <c r="BI435" i="13" a="1"/>
  <c r="BI435" i="13" s="1"/>
  <c r="BH435" i="13" a="1"/>
  <c r="BH435" i="13" s="1"/>
  <c r="BG435" i="13" a="1"/>
  <c r="BG435" i="13" s="1"/>
  <c r="BF435" i="13" a="1"/>
  <c r="BF435" i="13" s="1"/>
  <c r="BE435" i="13" a="1"/>
  <c r="BE435" i="13" s="1"/>
  <c r="BD435" i="13" a="1"/>
  <c r="BD435" i="13" s="1"/>
  <c r="BC435" i="13" a="1"/>
  <c r="BC435" i="13" s="1"/>
  <c r="BB435" i="13" a="1"/>
  <c r="BB435" i="13" s="1"/>
  <c r="BA435" i="13" a="1"/>
  <c r="BA435" i="13" s="1"/>
  <c r="AZ435" i="13" a="1"/>
  <c r="AZ435" i="13" s="1"/>
  <c r="AY435" i="13" a="1"/>
  <c r="AY435" i="13" s="1"/>
  <c r="AX435" i="13" a="1"/>
  <c r="AX435" i="13" s="1"/>
  <c r="AW435" i="13" a="1"/>
  <c r="AW435" i="13" s="1"/>
  <c r="AV435" i="13" a="1"/>
  <c r="AV435" i="13" s="1"/>
  <c r="AU435" i="13" a="1"/>
  <c r="AU435" i="13" s="1"/>
  <c r="AT435" i="13" a="1"/>
  <c r="AT435" i="13" s="1"/>
  <c r="AS435" i="13" a="1"/>
  <c r="AS435" i="13" s="1"/>
  <c r="AR435" i="13" a="1"/>
  <c r="AR435" i="13" s="1"/>
  <c r="AQ435" i="13" a="1"/>
  <c r="AQ435" i="13" s="1"/>
  <c r="AP435" i="13" a="1"/>
  <c r="AP435" i="13" s="1"/>
  <c r="AO435" i="13" a="1"/>
  <c r="AO435" i="13" s="1"/>
  <c r="AN435" i="13" a="1"/>
  <c r="AN435" i="13" s="1"/>
  <c r="AM435" i="13" a="1"/>
  <c r="AM435" i="13" s="1"/>
  <c r="AL435" i="13" a="1"/>
  <c r="AL435" i="13" s="1"/>
  <c r="AK435" i="13" a="1"/>
  <c r="AK435" i="13" s="1"/>
  <c r="AJ435" i="13" a="1"/>
  <c r="AJ435" i="13" s="1"/>
  <c r="AI435" i="13" a="1"/>
  <c r="AI435" i="13" s="1"/>
  <c r="AH435" i="13" a="1"/>
  <c r="AH435" i="13" s="1"/>
  <c r="AG435" i="13" a="1"/>
  <c r="AG435" i="13" s="1"/>
  <c r="AF435" i="13" a="1"/>
  <c r="AF435" i="13" s="1"/>
  <c r="AE435" i="13" a="1"/>
  <c r="AE435" i="13" s="1"/>
  <c r="AD435" i="13" a="1"/>
  <c r="AD435" i="13" s="1"/>
  <c r="AC435" i="13" a="1"/>
  <c r="AC435" i="13" s="1"/>
  <c r="AB435" i="13" a="1"/>
  <c r="AB435" i="13" s="1"/>
  <c r="AA435" i="13" a="1"/>
  <c r="AA435" i="13" s="1"/>
  <c r="Z435" i="13" a="1"/>
  <c r="Z435" i="13" s="1"/>
  <c r="Y435" i="13" a="1"/>
  <c r="Y435" i="13" s="1"/>
  <c r="X435" i="13" a="1"/>
  <c r="X435" i="13" s="1"/>
  <c r="W435" i="13" a="1"/>
  <c r="W435" i="13" s="1"/>
  <c r="V435" i="13" a="1"/>
  <c r="V435" i="13" s="1"/>
  <c r="U435" i="13" a="1"/>
  <c r="U435" i="13" s="1"/>
  <c r="T435" i="13" a="1"/>
  <c r="T435" i="13" s="1"/>
  <c r="S435" i="13" a="1"/>
  <c r="S435" i="13" s="1"/>
  <c r="R435" i="13" a="1"/>
  <c r="R435" i="13" s="1"/>
  <c r="Q435" i="13" a="1"/>
  <c r="Q435" i="13" s="1"/>
  <c r="P435" i="13" a="1"/>
  <c r="P435" i="13" s="1"/>
  <c r="O435" i="13" a="1"/>
  <c r="O435" i="13" s="1"/>
  <c r="N435" i="13" a="1"/>
  <c r="N435" i="13" s="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a="1"/>
  <c r="BK434" i="13" s="1"/>
  <c r="BJ434" i="13" a="1"/>
  <c r="BJ434" i="13" s="1"/>
  <c r="BI434" i="13" a="1"/>
  <c r="BI434" i="13" s="1"/>
  <c r="BH434" i="13" a="1"/>
  <c r="BH434" i="13" s="1"/>
  <c r="BG434" i="13" a="1"/>
  <c r="BG434" i="13" s="1"/>
  <c r="BF434" i="13" a="1"/>
  <c r="BF434" i="13" s="1"/>
  <c r="BE434" i="13" a="1"/>
  <c r="BE434" i="13" s="1"/>
  <c r="BD434" i="13" a="1"/>
  <c r="BD434" i="13" s="1"/>
  <c r="BC434" i="13" a="1"/>
  <c r="BC434" i="13" s="1"/>
  <c r="BB434" i="13" a="1"/>
  <c r="BB434" i="13" s="1"/>
  <c r="BA434" i="13" a="1"/>
  <c r="BA434" i="13" s="1"/>
  <c r="AZ434" i="13" a="1"/>
  <c r="AZ434" i="13" s="1"/>
  <c r="AY434" i="13" a="1"/>
  <c r="AY434" i="13" s="1"/>
  <c r="AX434" i="13" a="1"/>
  <c r="AX434" i="13" s="1"/>
  <c r="AW434" i="13" a="1"/>
  <c r="AW434" i="13" s="1"/>
  <c r="AV434" i="13" a="1"/>
  <c r="AV434" i="13" s="1"/>
  <c r="AU434" i="13" a="1"/>
  <c r="AU434" i="13" s="1"/>
  <c r="AT434" i="13" a="1"/>
  <c r="AT434" i="13" s="1"/>
  <c r="AS434" i="13" a="1"/>
  <c r="AS434" i="13" s="1"/>
  <c r="AR434" i="13" a="1"/>
  <c r="AR434" i="13" s="1"/>
  <c r="AQ434" i="13" a="1"/>
  <c r="AQ434" i="13" s="1"/>
  <c r="AP434" i="13" a="1"/>
  <c r="AP434" i="13" s="1"/>
  <c r="AO434" i="13" a="1"/>
  <c r="AO434" i="13" s="1"/>
  <c r="AN434" i="13" a="1"/>
  <c r="AN434" i="13" s="1"/>
  <c r="AM434" i="13" a="1"/>
  <c r="AM434" i="13" s="1"/>
  <c r="AL434" i="13" a="1"/>
  <c r="AL434" i="13" s="1"/>
  <c r="AK434" i="13" a="1"/>
  <c r="AK434" i="13" s="1"/>
  <c r="AJ434" i="13" a="1"/>
  <c r="AJ434" i="13" s="1"/>
  <c r="AI434" i="13" a="1"/>
  <c r="AI434" i="13" s="1"/>
  <c r="AH434" i="13" a="1"/>
  <c r="AH434" i="13" s="1"/>
  <c r="AG434" i="13" a="1"/>
  <c r="AG434" i="13" s="1"/>
  <c r="AF434" i="13" a="1"/>
  <c r="AF434" i="13" s="1"/>
  <c r="AE434" i="13" a="1"/>
  <c r="AE434" i="13" s="1"/>
  <c r="AD434" i="13" a="1"/>
  <c r="AD434" i="13" s="1"/>
  <c r="AC434" i="13" a="1"/>
  <c r="AC434" i="13" s="1"/>
  <c r="AB434" i="13" a="1"/>
  <c r="AB434" i="13" s="1"/>
  <c r="AA434" i="13" a="1"/>
  <c r="AA434" i="13" s="1"/>
  <c r="Z434" i="13" a="1"/>
  <c r="Z434" i="13" s="1"/>
  <c r="Y434" i="13" a="1"/>
  <c r="Y434" i="13" s="1"/>
  <c r="X434" i="13" a="1"/>
  <c r="X434" i="13" s="1"/>
  <c r="W434" i="13" a="1"/>
  <c r="W434" i="13" s="1"/>
  <c r="V434" i="13" a="1"/>
  <c r="V434" i="13" s="1"/>
  <c r="U434" i="13" a="1"/>
  <c r="U434" i="13" s="1"/>
  <c r="T434" i="13" a="1"/>
  <c r="T434" i="13" s="1"/>
  <c r="S434" i="13" a="1"/>
  <c r="S434" i="13" s="1"/>
  <c r="R434" i="13" a="1"/>
  <c r="R434" i="13" s="1"/>
  <c r="Q434" i="13" a="1"/>
  <c r="Q434" i="13" s="1"/>
  <c r="P434" i="13" a="1"/>
  <c r="P434" i="13" s="1"/>
  <c r="O434" i="13" a="1"/>
  <c r="O434" i="13" s="1"/>
  <c r="N434" i="13" a="1"/>
  <c r="N434" i="13" s="1"/>
  <c r="M434" i="13" a="1"/>
  <c r="M434" i="13" s="1"/>
  <c r="L434" i="13" a="1"/>
  <c r="L434" i="13" s="1"/>
  <c r="K434" i="13" a="1"/>
  <c r="K434" i="13" s="1"/>
  <c r="BQ433" i="13" a="1"/>
  <c r="BQ433" i="13" s="1"/>
  <c r="BP433" i="13" a="1"/>
  <c r="BP433" i="13" s="1"/>
  <c r="BO433" i="13" a="1"/>
  <c r="BO433" i="13" s="1"/>
  <c r="BN433" i="13" a="1"/>
  <c r="BN433" i="13" s="1"/>
  <c r="BM433" i="13" a="1"/>
  <c r="BM433" i="13" s="1"/>
  <c r="BL433" i="13" a="1"/>
  <c r="BL433" i="13" s="1"/>
  <c r="BK433" i="13" a="1"/>
  <c r="BK433" i="13" s="1"/>
  <c r="BJ433" i="13" a="1"/>
  <c r="BJ433" i="13" s="1"/>
  <c r="BI433" i="13" a="1"/>
  <c r="BI433" i="13" s="1"/>
  <c r="BH433" i="13" a="1"/>
  <c r="BH433" i="13" s="1"/>
  <c r="BG433" i="13" a="1"/>
  <c r="BG433" i="13" s="1"/>
  <c r="BF433" i="13" a="1"/>
  <c r="BF433" i="13" s="1"/>
  <c r="BE433" i="13" a="1"/>
  <c r="BE433" i="13" s="1"/>
  <c r="BD433" i="13" a="1"/>
  <c r="BD433" i="13" s="1"/>
  <c r="BC433" i="13" a="1"/>
  <c r="BC433" i="13" s="1"/>
  <c r="BB433" i="13" a="1"/>
  <c r="BB433" i="13" s="1"/>
  <c r="BA433" i="13" a="1"/>
  <c r="BA433" i="13" s="1"/>
  <c r="AZ433" i="13" a="1"/>
  <c r="AZ433" i="13" s="1"/>
  <c r="AY433" i="13" a="1"/>
  <c r="AY433" i="13" s="1"/>
  <c r="AX433" i="13" a="1"/>
  <c r="AX433" i="13" s="1"/>
  <c r="AW433" i="13" a="1"/>
  <c r="AW433" i="13" s="1"/>
  <c r="AV433" i="13" a="1"/>
  <c r="AV433" i="13" s="1"/>
  <c r="AU433" i="13" a="1"/>
  <c r="AU433" i="13" s="1"/>
  <c r="AT433" i="13" a="1"/>
  <c r="AT433" i="13" s="1"/>
  <c r="AS433" i="13" a="1"/>
  <c r="AS433" i="13" s="1"/>
  <c r="AR433" i="13" a="1"/>
  <c r="AR433" i="13" s="1"/>
  <c r="AQ433" i="13" a="1"/>
  <c r="AQ433" i="13" s="1"/>
  <c r="AP433" i="13" a="1"/>
  <c r="AP433" i="13" s="1"/>
  <c r="AO433" i="13" a="1"/>
  <c r="AO433" i="13" s="1"/>
  <c r="AN433" i="13" a="1"/>
  <c r="AN433" i="13" s="1"/>
  <c r="AM433" i="13" a="1"/>
  <c r="AM433" i="13" s="1"/>
  <c r="AL433" i="13" a="1"/>
  <c r="AL433" i="13" s="1"/>
  <c r="AK433" i="13" a="1"/>
  <c r="AK433" i="13" s="1"/>
  <c r="AJ433" i="13" a="1"/>
  <c r="AJ433" i="13" s="1"/>
  <c r="AI433" i="13" a="1"/>
  <c r="AI433" i="13" s="1"/>
  <c r="AH433" i="13" a="1"/>
  <c r="AH433" i="13" s="1"/>
  <c r="AG433" i="13" a="1"/>
  <c r="AG433" i="13" s="1"/>
  <c r="AF433" i="13" a="1"/>
  <c r="AF433" i="13" s="1"/>
  <c r="AE433" i="13" a="1"/>
  <c r="AE433" i="13" s="1"/>
  <c r="AD433" i="13" a="1"/>
  <c r="AD433" i="13" s="1"/>
  <c r="AC433" i="13" a="1"/>
  <c r="AC433" i="13" s="1"/>
  <c r="AB433" i="13" a="1"/>
  <c r="AB433" i="13" s="1"/>
  <c r="AA433" i="13" a="1"/>
  <c r="AA433" i="13" s="1"/>
  <c r="Z433" i="13" a="1"/>
  <c r="Z433" i="13" s="1"/>
  <c r="Y433" i="13" a="1"/>
  <c r="Y433" i="13" s="1"/>
  <c r="X433" i="13" a="1"/>
  <c r="X433" i="13" s="1"/>
  <c r="W433" i="13" a="1"/>
  <c r="W433" i="13" s="1"/>
  <c r="V433" i="13" a="1"/>
  <c r="V433" i="13" s="1"/>
  <c r="U433" i="13" a="1"/>
  <c r="U433" i="13" s="1"/>
  <c r="T433" i="13" a="1"/>
  <c r="T433" i="13" s="1"/>
  <c r="S433" i="13" a="1"/>
  <c r="S433" i="13" s="1"/>
  <c r="R433" i="13" a="1"/>
  <c r="R433" i="13" s="1"/>
  <c r="Q433" i="13" a="1"/>
  <c r="Q433" i="13" s="1"/>
  <c r="P433" i="13" a="1"/>
  <c r="P433" i="13" s="1"/>
  <c r="O433" i="13" a="1"/>
  <c r="O433" i="13" s="1"/>
  <c r="N433" i="13" a="1"/>
  <c r="N433" i="13" s="1"/>
  <c r="M433" i="13" a="1"/>
  <c r="M433" i="13" s="1"/>
  <c r="L433" i="13" a="1"/>
  <c r="L433" i="13" s="1"/>
  <c r="K433" i="13" a="1"/>
  <c r="K433" i="13" s="1"/>
  <c r="BQ432" i="13" a="1"/>
  <c r="BQ432" i="13" s="1"/>
  <c r="BP432" i="13" a="1"/>
  <c r="BP432" i="13" s="1"/>
  <c r="BO432" i="13" a="1"/>
  <c r="BO432" i="13" s="1"/>
  <c r="BN432" i="13" a="1"/>
  <c r="BN432" i="13" s="1"/>
  <c r="BM432" i="13" a="1"/>
  <c r="BM432" i="13" s="1"/>
  <c r="BL432" i="13" a="1"/>
  <c r="BL432" i="13" s="1"/>
  <c r="BK432" i="13" a="1"/>
  <c r="BK432" i="13" s="1"/>
  <c r="BJ432" i="13" a="1"/>
  <c r="BJ432" i="13" s="1"/>
  <c r="BI432" i="13" a="1"/>
  <c r="BI432" i="13" s="1"/>
  <c r="BH432" i="13" a="1"/>
  <c r="BH432" i="13" s="1"/>
  <c r="BG432" i="13" a="1"/>
  <c r="BG432" i="13" s="1"/>
  <c r="BF432" i="13" a="1"/>
  <c r="BF432" i="13" s="1"/>
  <c r="BE432" i="13" a="1"/>
  <c r="BE432" i="13" s="1"/>
  <c r="BD432" i="13" a="1"/>
  <c r="BD432" i="13" s="1"/>
  <c r="BC432" i="13" a="1"/>
  <c r="BC432" i="13" s="1"/>
  <c r="BB432" i="13" a="1"/>
  <c r="BB432" i="13" s="1"/>
  <c r="BA432" i="13" a="1"/>
  <c r="BA432" i="13" s="1"/>
  <c r="AZ432" i="13" a="1"/>
  <c r="AZ432" i="13" s="1"/>
  <c r="AY432" i="13" a="1"/>
  <c r="AY432" i="13" s="1"/>
  <c r="AX432" i="13" a="1"/>
  <c r="AX432" i="13" s="1"/>
  <c r="AW432" i="13" a="1"/>
  <c r="AW432" i="13" s="1"/>
  <c r="AV432" i="13" a="1"/>
  <c r="AV432" i="13" s="1"/>
  <c r="AU432" i="13" a="1"/>
  <c r="AU432" i="13" s="1"/>
  <c r="AT432" i="13" a="1"/>
  <c r="AT432" i="13" s="1"/>
  <c r="AS432" i="13" a="1"/>
  <c r="AS432" i="13" s="1"/>
  <c r="AR432" i="13" a="1"/>
  <c r="AR432" i="13" s="1"/>
  <c r="AQ432" i="13" a="1"/>
  <c r="AQ432" i="13" s="1"/>
  <c r="AP432" i="13" a="1"/>
  <c r="AP432" i="13" s="1"/>
  <c r="AO432" i="13" a="1"/>
  <c r="AO432" i="13" s="1"/>
  <c r="AN432" i="13" a="1"/>
  <c r="AN432" i="13" s="1"/>
  <c r="AM432" i="13" a="1"/>
  <c r="AM432" i="13" s="1"/>
  <c r="AL432" i="13" a="1"/>
  <c r="AL432" i="13" s="1"/>
  <c r="AK432" i="13" a="1"/>
  <c r="AK432" i="13" s="1"/>
  <c r="AJ432" i="13" a="1"/>
  <c r="AJ432" i="13" s="1"/>
  <c r="AI432" i="13" a="1"/>
  <c r="AI432" i="13" s="1"/>
  <c r="AH432" i="13" a="1"/>
  <c r="AH432" i="13" s="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a="1"/>
  <c r="S432" i="13" s="1"/>
  <c r="R432" i="13" a="1"/>
  <c r="R432" i="13" s="1"/>
  <c r="Q432" i="13" a="1"/>
  <c r="Q432" i="13" s="1"/>
  <c r="P432" i="13" a="1"/>
  <c r="P432" i="13" s="1"/>
  <c r="O432" i="13" a="1"/>
  <c r="O432" i="13" s="1"/>
  <c r="N432" i="13" a="1"/>
  <c r="N432" i="13" s="1"/>
  <c r="M432" i="13" a="1"/>
  <c r="M432" i="13" s="1"/>
  <c r="L432" i="13" a="1"/>
  <c r="L432" i="13" s="1"/>
  <c r="K432" i="13" a="1"/>
  <c r="K432" i="13" s="1"/>
  <c r="BQ431" i="13" a="1"/>
  <c r="BQ431" i="13" s="1"/>
  <c r="BP431" i="13" a="1"/>
  <c r="BP431" i="13" s="1"/>
  <c r="BO431" i="13" a="1"/>
  <c r="BO431" i="13" s="1"/>
  <c r="BN431" i="13" a="1"/>
  <c r="BN431" i="13" s="1"/>
  <c r="BM431" i="13" a="1"/>
  <c r="BM431" i="13" s="1"/>
  <c r="BL431" i="13" a="1"/>
  <c r="BL431" i="13" s="1"/>
  <c r="BK431" i="13" a="1"/>
  <c r="BK431" i="13" s="1"/>
  <c r="BJ431" i="13" a="1"/>
  <c r="BJ431" i="13" s="1"/>
  <c r="BI431" i="13" a="1"/>
  <c r="BI431" i="13" s="1"/>
  <c r="BH431" i="13" a="1"/>
  <c r="BH431" i="13" s="1"/>
  <c r="BG431" i="13" a="1"/>
  <c r="BG431" i="13" s="1"/>
  <c r="BF431" i="13" a="1"/>
  <c r="BF431" i="13" s="1"/>
  <c r="BE431" i="13" a="1"/>
  <c r="BE431" i="13" s="1"/>
  <c r="BD431" i="13" a="1"/>
  <c r="BD431" i="13" s="1"/>
  <c r="BC431" i="13" a="1"/>
  <c r="BC431" i="13" s="1"/>
  <c r="BB431" i="13" a="1"/>
  <c r="BB431" i="13" s="1"/>
  <c r="BA431" i="13" a="1"/>
  <c r="BA431" i="13" s="1"/>
  <c r="AZ431" i="13" a="1"/>
  <c r="AZ431" i="13" s="1"/>
  <c r="AY431" i="13" a="1"/>
  <c r="AY431" i="13" s="1"/>
  <c r="AX431" i="13" a="1"/>
  <c r="AX431" i="13" s="1"/>
  <c r="AW431" i="13" a="1"/>
  <c r="AW431" i="13" s="1"/>
  <c r="AV431" i="13" a="1"/>
  <c r="AV431" i="13" s="1"/>
  <c r="AU431" i="13" a="1"/>
  <c r="AU431" i="13" s="1"/>
  <c r="AT431" i="13" a="1"/>
  <c r="AT431" i="13" s="1"/>
  <c r="AS431" i="13" a="1"/>
  <c r="AS431" i="13" s="1"/>
  <c r="AR431" i="13" a="1"/>
  <c r="AR431" i="13" s="1"/>
  <c r="AQ431" i="13" a="1"/>
  <c r="AQ431" i="13" s="1"/>
  <c r="AP431" i="13" a="1"/>
  <c r="AP431" i="13" s="1"/>
  <c r="AO431" i="13" a="1"/>
  <c r="AO431" i="13" s="1"/>
  <c r="AN431" i="13" a="1"/>
  <c r="AN431" i="13" s="1"/>
  <c r="AM431" i="13" a="1"/>
  <c r="AM431" i="13" s="1"/>
  <c r="AL431" i="13" a="1"/>
  <c r="AL431" i="13" s="1"/>
  <c r="AK431" i="13" a="1"/>
  <c r="AK431" i="13" s="1"/>
  <c r="AJ431" i="13" a="1"/>
  <c r="AJ431" i="13" s="1"/>
  <c r="AI431" i="13" a="1"/>
  <c r="AI431" i="13" s="1"/>
  <c r="AH431" i="13" a="1"/>
  <c r="AH431" i="13" s="1"/>
  <c r="AG431" i="13" a="1"/>
  <c r="AG431" i="13" s="1"/>
  <c r="AF431" i="13" a="1"/>
  <c r="AF431" i="13" s="1"/>
  <c r="AE431" i="13" a="1"/>
  <c r="AE431" i="13" s="1"/>
  <c r="AD431" i="13" a="1"/>
  <c r="AD431" i="13" s="1"/>
  <c r="AC431" i="13" a="1"/>
  <c r="AC431" i="13" s="1"/>
  <c r="AB431" i="13" a="1"/>
  <c r="AB431" i="13" s="1"/>
  <c r="AA431" i="13" a="1"/>
  <c r="AA431" i="13" s="1"/>
  <c r="Z431" i="13" a="1"/>
  <c r="Z431" i="13" s="1"/>
  <c r="Y431" i="13" a="1"/>
  <c r="Y431" i="13" s="1"/>
  <c r="X431" i="13" a="1"/>
  <c r="X431" i="13" s="1"/>
  <c r="W431" i="13" a="1"/>
  <c r="W431" i="13" s="1"/>
  <c r="V431" i="13" a="1"/>
  <c r="V431" i="13" s="1"/>
  <c r="U431" i="13" a="1"/>
  <c r="U431" i="13" s="1"/>
  <c r="T431" i="13" a="1"/>
  <c r="T431" i="13" s="1"/>
  <c r="S431" i="13" a="1"/>
  <c r="S431" i="13" s="1"/>
  <c r="R431" i="13" a="1"/>
  <c r="R431" i="13" s="1"/>
  <c r="Q431" i="13" a="1"/>
  <c r="Q431" i="13" s="1"/>
  <c r="P431" i="13" a="1"/>
  <c r="P431" i="13" s="1"/>
  <c r="O431" i="13" a="1"/>
  <c r="O431" i="13" s="1"/>
  <c r="N431" i="13" a="1"/>
  <c r="N431" i="13" s="1"/>
  <c r="M431" i="13" a="1"/>
  <c r="M431" i="13" s="1"/>
  <c r="L431" i="13" a="1"/>
  <c r="L431" i="13" s="1"/>
  <c r="K431" i="13" a="1"/>
  <c r="K431" i="13" s="1"/>
  <c r="BQ430" i="13" a="1"/>
  <c r="BQ430" i="13" s="1"/>
  <c r="BP430" i="13" a="1"/>
  <c r="BP430" i="13" s="1"/>
  <c r="BO430" i="13" a="1"/>
  <c r="BO430" i="13" s="1"/>
  <c r="BN430" i="13" a="1"/>
  <c r="BN430" i="13" s="1"/>
  <c r="BM430" i="13" a="1"/>
  <c r="BM430" i="13" s="1"/>
  <c r="BL430" i="13" a="1"/>
  <c r="BL430" i="13" s="1"/>
  <c r="BK430" i="13" a="1"/>
  <c r="BK430" i="13" s="1"/>
  <c r="BJ430" i="13" a="1"/>
  <c r="BJ430" i="13" s="1"/>
  <c r="BI430" i="13" a="1"/>
  <c r="BI430" i="13" s="1"/>
  <c r="BH430" i="13" a="1"/>
  <c r="BH430" i="13" s="1"/>
  <c r="BG430" i="13" a="1"/>
  <c r="BG430" i="13" s="1"/>
  <c r="BF430" i="13" a="1"/>
  <c r="BF430" i="13" s="1"/>
  <c r="BE430" i="13" a="1"/>
  <c r="BE430" i="13" s="1"/>
  <c r="BD430" i="13" a="1"/>
  <c r="BD430" i="13" s="1"/>
  <c r="BC430" i="13" a="1"/>
  <c r="BC430" i="13" s="1"/>
  <c r="BB430" i="13" a="1"/>
  <c r="BB430" i="13" s="1"/>
  <c r="BA430" i="13" a="1"/>
  <c r="BA430" i="13" s="1"/>
  <c r="AZ430" i="13" a="1"/>
  <c r="AZ430" i="13" s="1"/>
  <c r="AY430" i="13" a="1"/>
  <c r="AY430" i="13" s="1"/>
  <c r="AX430" i="13" a="1"/>
  <c r="AX430" i="13" s="1"/>
  <c r="AW430" i="13" a="1"/>
  <c r="AW430" i="13" s="1"/>
  <c r="AV430" i="13" a="1"/>
  <c r="AV430" i="13" s="1"/>
  <c r="AU430" i="13" a="1"/>
  <c r="AU430" i="13" s="1"/>
  <c r="AT430" i="13" a="1"/>
  <c r="AT430" i="13" s="1"/>
  <c r="AS430" i="13" a="1"/>
  <c r="AS430" i="13" s="1"/>
  <c r="AR430" i="13" a="1"/>
  <c r="AR430" i="13" s="1"/>
  <c r="AQ430" i="13" a="1"/>
  <c r="AQ430" i="13" s="1"/>
  <c r="AP430" i="13" a="1"/>
  <c r="AP430" i="13" s="1"/>
  <c r="AO430" i="13" a="1"/>
  <c r="AO430" i="13" s="1"/>
  <c r="AN430" i="13" a="1"/>
  <c r="AN430" i="13" s="1"/>
  <c r="AM430" i="13" a="1"/>
  <c r="AM430" i="13" s="1"/>
  <c r="AL430" i="13" a="1"/>
  <c r="AL430" i="13" s="1"/>
  <c r="AK430" i="13" a="1"/>
  <c r="AK430" i="13" s="1"/>
  <c r="AJ430" i="13" a="1"/>
  <c r="AJ430" i="13" s="1"/>
  <c r="AI430" i="13" a="1"/>
  <c r="AI430" i="13" s="1"/>
  <c r="AH430" i="13" a="1"/>
  <c r="AH430" i="13" s="1"/>
  <c r="AG430" i="13" a="1"/>
  <c r="AG430" i="13" s="1"/>
  <c r="AF430" i="13" a="1"/>
  <c r="AF430" i="13" s="1"/>
  <c r="AE430" i="13" a="1"/>
  <c r="AE430" i="13" s="1"/>
  <c r="AD430" i="13" a="1"/>
  <c r="AD430" i="13" s="1"/>
  <c r="AC430" i="13" a="1"/>
  <c r="AC430" i="13" s="1"/>
  <c r="AB430" i="13" a="1"/>
  <c r="AB430" i="13" s="1"/>
  <c r="AA430" i="13" a="1"/>
  <c r="AA430" i="13" s="1"/>
  <c r="Z430" i="13" a="1"/>
  <c r="Z430" i="13" s="1"/>
  <c r="Y430" i="13" a="1"/>
  <c r="Y430" i="13" s="1"/>
  <c r="X430" i="13" a="1"/>
  <c r="X430" i="13" s="1"/>
  <c r="W430" i="13" a="1"/>
  <c r="W430" i="13" s="1"/>
  <c r="V430" i="13" a="1"/>
  <c r="V430" i="13" s="1"/>
  <c r="U430" i="13" a="1"/>
  <c r="U430" i="13" s="1"/>
  <c r="T430" i="13" a="1"/>
  <c r="T430" i="13" s="1"/>
  <c r="S430" i="13" a="1"/>
  <c r="S430" i="13" s="1"/>
  <c r="R430" i="13" a="1"/>
  <c r="R430" i="13" s="1"/>
  <c r="Q430" i="13" a="1"/>
  <c r="Q430" i="13" s="1"/>
  <c r="P430" i="13" a="1"/>
  <c r="P430" i="13" s="1"/>
  <c r="O430" i="13" a="1"/>
  <c r="O430" i="13" s="1"/>
  <c r="N430" i="13" a="1"/>
  <c r="N430" i="13" s="1"/>
  <c r="M430" i="13" a="1"/>
  <c r="M430" i="13" s="1"/>
  <c r="L430" i="13" a="1"/>
  <c r="L430" i="13" s="1"/>
  <c r="K430" i="13" a="1"/>
  <c r="K430" i="13" s="1"/>
  <c r="BQ429" i="13" a="1"/>
  <c r="BQ429" i="13" s="1"/>
  <c r="BP429" i="13" a="1"/>
  <c r="BP429" i="13" s="1"/>
  <c r="BO429" i="13" a="1"/>
  <c r="BO429" i="13" s="1"/>
  <c r="BN429" i="13" a="1"/>
  <c r="BN429" i="13" s="1"/>
  <c r="BM429" i="13" a="1"/>
  <c r="BM429" i="13" s="1"/>
  <c r="BL429" i="13" a="1"/>
  <c r="BL429" i="13" s="1"/>
  <c r="BK429" i="13" a="1"/>
  <c r="BK429" i="13" s="1"/>
  <c r="BJ429" i="13" a="1"/>
  <c r="BJ429" i="13" s="1"/>
  <c r="BI429" i="13" a="1"/>
  <c r="BI429" i="13" s="1"/>
  <c r="BH429" i="13" a="1"/>
  <c r="BH429" i="13" s="1"/>
  <c r="BG429" i="13" a="1"/>
  <c r="BG429" i="13" s="1"/>
  <c r="BF429" i="13" a="1"/>
  <c r="BF429" i="13" s="1"/>
  <c r="BE429" i="13" a="1"/>
  <c r="BE429" i="13" s="1"/>
  <c r="BD429" i="13" a="1"/>
  <c r="BD429" i="13" s="1"/>
  <c r="BC429" i="13" a="1"/>
  <c r="BC429" i="13" s="1"/>
  <c r="BB429" i="13" a="1"/>
  <c r="BB429" i="13" s="1"/>
  <c r="BA429" i="13" a="1"/>
  <c r="BA429" i="13" s="1"/>
  <c r="AZ429" i="13" a="1"/>
  <c r="AZ429" i="13" s="1"/>
  <c r="AY429" i="13" a="1"/>
  <c r="AY429" i="13" s="1"/>
  <c r="AX429" i="13" a="1"/>
  <c r="AX429" i="13" s="1"/>
  <c r="AW429" i="13" a="1"/>
  <c r="AW429" i="13" s="1"/>
  <c r="AV429" i="13" a="1"/>
  <c r="AV429" i="13" s="1"/>
  <c r="AU429" i="13" a="1"/>
  <c r="AU429" i="13" s="1"/>
  <c r="AT429" i="13" a="1"/>
  <c r="AT429" i="13" s="1"/>
  <c r="AS429" i="13" a="1"/>
  <c r="AS429" i="13" s="1"/>
  <c r="AR429" i="13" a="1"/>
  <c r="AR429" i="13" s="1"/>
  <c r="AQ429" i="13" a="1"/>
  <c r="AQ429" i="13" s="1"/>
  <c r="AP429" i="13" a="1"/>
  <c r="AP429" i="13" s="1"/>
  <c r="AO429" i="13" a="1"/>
  <c r="AO429" i="13" s="1"/>
  <c r="AN429" i="13" a="1"/>
  <c r="AN429" i="13" s="1"/>
  <c r="AM429" i="13" a="1"/>
  <c r="AM429" i="13" s="1"/>
  <c r="AL429" i="13" a="1"/>
  <c r="AL429" i="13" s="1"/>
  <c r="AK429" i="13" a="1"/>
  <c r="AK429" i="13" s="1"/>
  <c r="AJ429" i="13" a="1"/>
  <c r="AJ429" i="13" s="1"/>
  <c r="AI429" i="13" a="1"/>
  <c r="AI429" i="13" s="1"/>
  <c r="AH429" i="13" a="1"/>
  <c r="AH429" i="13" s="1"/>
  <c r="AG429" i="13" a="1"/>
  <c r="AG429" i="13" s="1"/>
  <c r="AF429" i="13" a="1"/>
  <c r="AF429" i="13" s="1"/>
  <c r="AE429" i="13" a="1"/>
  <c r="AE429" i="13" s="1"/>
  <c r="AD429" i="13" a="1"/>
  <c r="AD429" i="13" s="1"/>
  <c r="AC429" i="13" a="1"/>
  <c r="AC429" i="13" s="1"/>
  <c r="AB429" i="13" a="1"/>
  <c r="AB429" i="13" s="1"/>
  <c r="AA429" i="13" a="1"/>
  <c r="AA429" i="13" s="1"/>
  <c r="Z429" i="13" a="1"/>
  <c r="Z429" i="13" s="1"/>
  <c r="Y429" i="13" a="1"/>
  <c r="Y429" i="13" s="1"/>
  <c r="X429" i="13" a="1"/>
  <c r="X429" i="13" s="1"/>
  <c r="W429" i="13" a="1"/>
  <c r="W429" i="13" s="1"/>
  <c r="V429" i="13" a="1"/>
  <c r="V429" i="13" s="1"/>
  <c r="U429" i="13" a="1"/>
  <c r="U429" i="13" s="1"/>
  <c r="T429" i="13" a="1"/>
  <c r="T429" i="13" s="1"/>
  <c r="S429" i="13" a="1"/>
  <c r="S429" i="13" s="1"/>
  <c r="R429" i="13" a="1"/>
  <c r="R429" i="13" s="1"/>
  <c r="Q429" i="13" a="1"/>
  <c r="Q429" i="13" s="1"/>
  <c r="P429" i="13" a="1"/>
  <c r="P429" i="13" s="1"/>
  <c r="O429" i="13" a="1"/>
  <c r="O429" i="13" s="1"/>
  <c r="N429" i="13" a="1"/>
  <c r="N429" i="13" s="1"/>
  <c r="M429" i="13" a="1"/>
  <c r="M429" i="13" s="1"/>
  <c r="L429" i="13" a="1"/>
  <c r="L429" i="13" s="1"/>
  <c r="K429" i="13" a="1"/>
  <c r="K429" i="13" s="1"/>
  <c r="BQ428" i="13" a="1"/>
  <c r="BQ428" i="13" s="1"/>
  <c r="BP428" i="13" a="1"/>
  <c r="BP428" i="13" s="1"/>
  <c r="BO428" i="13" a="1"/>
  <c r="BO428" i="13" s="1"/>
  <c r="BN428" i="13" a="1"/>
  <c r="BN428" i="13" s="1"/>
  <c r="BM428" i="13" a="1"/>
  <c r="BM428" i="13" s="1"/>
  <c r="BL428" i="13" a="1"/>
  <c r="BL428" i="13" s="1"/>
  <c r="BK428" i="13" a="1"/>
  <c r="BK428" i="13" s="1"/>
  <c r="BJ428" i="13" a="1"/>
  <c r="BJ428" i="13" s="1"/>
  <c r="BI428" i="13" a="1"/>
  <c r="BI428" i="13" s="1"/>
  <c r="BH428" i="13" a="1"/>
  <c r="BH428" i="13" s="1"/>
  <c r="BG428" i="13" a="1"/>
  <c r="BG428" i="13" s="1"/>
  <c r="BF428" i="13" a="1"/>
  <c r="BF428" i="13" s="1"/>
  <c r="BE428" i="13" a="1"/>
  <c r="BE428" i="13" s="1"/>
  <c r="BD428" i="13" a="1"/>
  <c r="BD428" i="13" s="1"/>
  <c r="BC428" i="13" a="1"/>
  <c r="BC428" i="13" s="1"/>
  <c r="BB428" i="13" a="1"/>
  <c r="BB428" i="13" s="1"/>
  <c r="BA428" i="13" a="1"/>
  <c r="BA428" i="13" s="1"/>
  <c r="AZ428" i="13" a="1"/>
  <c r="AZ428" i="13" s="1"/>
  <c r="AY428" i="13" a="1"/>
  <c r="AY428" i="13" s="1"/>
  <c r="AX428" i="13" a="1"/>
  <c r="AX428" i="13" s="1"/>
  <c r="AW428" i="13" a="1"/>
  <c r="AW428" i="13" s="1"/>
  <c r="AV428" i="13" a="1"/>
  <c r="AV428" i="13" s="1"/>
  <c r="AU428" i="13" a="1"/>
  <c r="AU428" i="13" s="1"/>
  <c r="AT428" i="13" a="1"/>
  <c r="AT428" i="13" s="1"/>
  <c r="AS428" i="13" a="1"/>
  <c r="AS428" i="13" s="1"/>
  <c r="AR428" i="13" a="1"/>
  <c r="AR428" i="13" s="1"/>
  <c r="AQ428" i="13" a="1"/>
  <c r="AQ428" i="13" s="1"/>
  <c r="AP428" i="13" a="1"/>
  <c r="AP428" i="13" s="1"/>
  <c r="AO428" i="13" a="1"/>
  <c r="AO428" i="13" s="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a="1"/>
  <c r="Z428" i="13" s="1"/>
  <c r="Y428" i="13" a="1"/>
  <c r="Y428" i="13" s="1"/>
  <c r="X428" i="13" a="1"/>
  <c r="X428" i="13" s="1"/>
  <c r="W428" i="13" a="1"/>
  <c r="W428" i="13" s="1"/>
  <c r="V428" i="13" a="1"/>
  <c r="V428" i="13" s="1"/>
  <c r="U428" i="13" a="1"/>
  <c r="U428" i="13" s="1"/>
  <c r="T428" i="13" a="1"/>
  <c r="T428" i="13" s="1"/>
  <c r="S428" i="13" a="1"/>
  <c r="S428" i="13" s="1"/>
  <c r="R428" i="13" a="1"/>
  <c r="R428" i="13" s="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a="1"/>
  <c r="BL427" i="13" s="1"/>
  <c r="BK427" i="13" a="1"/>
  <c r="BK427" i="13" s="1"/>
  <c r="BJ427" i="13" a="1"/>
  <c r="BJ427" i="13" s="1"/>
  <c r="BI427" i="13" a="1"/>
  <c r="BI427" i="13" s="1"/>
  <c r="BH427" i="13" a="1"/>
  <c r="BH427" i="13" s="1"/>
  <c r="BG427" i="13"/>
  <c r="BG427" i="13" a="1"/>
  <c r="BF427" i="13" a="1"/>
  <c r="BF427" i="13" s="1"/>
  <c r="BE427" i="13" a="1"/>
  <c r="BE427" i="13" s="1"/>
  <c r="BD427" i="13" a="1"/>
  <c r="BD427" i="13" s="1"/>
  <c r="BC427" i="13" a="1"/>
  <c r="BC427" i="13" s="1"/>
  <c r="BB427" i="13" a="1"/>
  <c r="BB427" i="13" s="1"/>
  <c r="BA427" i="13" a="1"/>
  <c r="BA427" i="13" s="1"/>
  <c r="AZ427" i="13" a="1"/>
  <c r="AZ427" i="13" s="1"/>
  <c r="AY427" i="13" a="1"/>
  <c r="AY427" i="13" s="1"/>
  <c r="AX427" i="13" a="1"/>
  <c r="AX427" i="13" s="1"/>
  <c r="AW427" i="13" a="1"/>
  <c r="AW427" i="13" s="1"/>
  <c r="AV427" i="13" a="1"/>
  <c r="AV427" i="13" s="1"/>
  <c r="AU427" i="13"/>
  <c r="AU427" i="13" a="1"/>
  <c r="AT427" i="13" a="1"/>
  <c r="AT427" i="13" s="1"/>
  <c r="AS427" i="13" a="1"/>
  <c r="AS427" i="13" s="1"/>
  <c r="AR427" i="13" a="1"/>
  <c r="AR427" i="13" s="1"/>
  <c r="AQ427" i="13" a="1"/>
  <c r="AQ427" i="13" s="1"/>
  <c r="AP427" i="13" a="1"/>
  <c r="AP427" i="13" s="1"/>
  <c r="AO427" i="13" a="1"/>
  <c r="AO427" i="13" s="1"/>
  <c r="AN427" i="13" a="1"/>
  <c r="AN427" i="13" s="1"/>
  <c r="AM427" i="13" a="1"/>
  <c r="AM427" i="13" s="1"/>
  <c r="AL427" i="13" a="1"/>
  <c r="AL427" i="13" s="1"/>
  <c r="AK427" i="13" a="1"/>
  <c r="AK427" i="13" s="1"/>
  <c r="AJ427" i="13" a="1"/>
  <c r="AJ427" i="13" s="1"/>
  <c r="AI427" i="13" a="1"/>
  <c r="AI427" i="13" s="1"/>
  <c r="AH427" i="13" a="1"/>
  <c r="AH427" i="13" s="1"/>
  <c r="AG427" i="13" a="1"/>
  <c r="AG427" i="13" s="1"/>
  <c r="AF427" i="13" a="1"/>
  <c r="AF427" i="13" s="1"/>
  <c r="AE427" i="13" a="1"/>
  <c r="AE427" i="13" s="1"/>
  <c r="AD427" i="13" a="1"/>
  <c r="AD427" i="13" s="1"/>
  <c r="AC427" i="13" a="1"/>
  <c r="AC427" i="13" s="1"/>
  <c r="AB427" i="13" a="1"/>
  <c r="AB427" i="13" s="1"/>
  <c r="AA427" i="13" a="1"/>
  <c r="AA427" i="13" s="1"/>
  <c r="Z427" i="13" a="1"/>
  <c r="Z427" i="13" s="1"/>
  <c r="Y427" i="13" a="1"/>
  <c r="Y427" i="13" s="1"/>
  <c r="X427" i="13" a="1"/>
  <c r="X427" i="13" s="1"/>
  <c r="W427" i="13" a="1"/>
  <c r="W427" i="13" s="1"/>
  <c r="V427" i="13" a="1"/>
  <c r="V427" i="13" s="1"/>
  <c r="U427" i="13" a="1"/>
  <c r="U427" i="13" s="1"/>
  <c r="T427" i="13" a="1"/>
  <c r="T427" i="13" s="1"/>
  <c r="S427" i="13" a="1"/>
  <c r="S427" i="13" s="1"/>
  <c r="R427" i="13" a="1"/>
  <c r="R427" i="13" s="1"/>
  <c r="Q427" i="13" a="1"/>
  <c r="Q427" i="13" s="1"/>
  <c r="P427" i="13" a="1"/>
  <c r="P427" i="13" s="1"/>
  <c r="O427" i="13"/>
  <c r="O427" i="13" a="1"/>
  <c r="N427" i="13" a="1"/>
  <c r="N427" i="13" s="1"/>
  <c r="M427" i="13" a="1"/>
  <c r="M427" i="13" s="1"/>
  <c r="L427" i="13" a="1"/>
  <c r="L427" i="13" s="1"/>
  <c r="K427" i="13" a="1"/>
  <c r="K427" i="13" s="1"/>
  <c r="BQ426" i="13" a="1"/>
  <c r="BQ426" i="13" s="1"/>
  <c r="BP426" i="13" a="1"/>
  <c r="BP426" i="13" s="1"/>
  <c r="BO426" i="13" a="1"/>
  <c r="BO426" i="13" s="1"/>
  <c r="BN426" i="13" a="1"/>
  <c r="BN426" i="13" s="1"/>
  <c r="BM426" i="13" a="1"/>
  <c r="BM426" i="13" s="1"/>
  <c r="BL426" i="13" a="1"/>
  <c r="BL426" i="13" s="1"/>
  <c r="BK426" i="13" a="1"/>
  <c r="BK426" i="13" s="1"/>
  <c r="BJ426" i="13" a="1"/>
  <c r="BJ426" i="13" s="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a="1"/>
  <c r="AZ426" i="13" s="1"/>
  <c r="AY426" i="13" a="1"/>
  <c r="AY426" i="13" s="1"/>
  <c r="AX426" i="13" a="1"/>
  <c r="AX426" i="13" s="1"/>
  <c r="AW426" i="13" a="1"/>
  <c r="AW426" i="13" s="1"/>
  <c r="AV426" i="13" a="1"/>
  <c r="AV426" i="13" s="1"/>
  <c r="AU426" i="13" a="1"/>
  <c r="AU426" i="13" s="1"/>
  <c r="AT426" i="13" a="1"/>
  <c r="AT426" i="13" s="1"/>
  <c r="AS426" i="13"/>
  <c r="AS426" i="13" a="1"/>
  <c r="AR426" i="13" a="1"/>
  <c r="AR426" i="13" s="1"/>
  <c r="AQ426" i="13" a="1"/>
  <c r="AQ426" i="13" s="1"/>
  <c r="AP426" i="13" a="1"/>
  <c r="AP426" i="13" s="1"/>
  <c r="AO426" i="13" a="1"/>
  <c r="AO426" i="13" s="1"/>
  <c r="AN426" i="13" a="1"/>
  <c r="AN426" i="13" s="1"/>
  <c r="AM426" i="13" a="1"/>
  <c r="AM426" i="13" s="1"/>
  <c r="AL426" i="13" a="1"/>
  <c r="AL426" i="13" s="1"/>
  <c r="AK426" i="13" a="1"/>
  <c r="AK426" i="13" s="1"/>
  <c r="AJ426" i="13" a="1"/>
  <c r="AJ426" i="13" s="1"/>
  <c r="AI426" i="13" a="1"/>
  <c r="AI426" i="13" s="1"/>
  <c r="AH426" i="13" a="1"/>
  <c r="AH426" i="13" s="1"/>
  <c r="AG426" i="13" a="1"/>
  <c r="AG426" i="13" s="1"/>
  <c r="AF426" i="13" a="1"/>
  <c r="AF426" i="13" s="1"/>
  <c r="AE426" i="13" a="1"/>
  <c r="AE426" i="13" s="1"/>
  <c r="AD426" i="13" a="1"/>
  <c r="AD426" i="13" s="1"/>
  <c r="AC426" i="13" a="1"/>
  <c r="AC426" i="13" s="1"/>
  <c r="AB426" i="13" a="1"/>
  <c r="AB426" i="13" s="1"/>
  <c r="AA426" i="13" a="1"/>
  <c r="AA426" i="13" s="1"/>
  <c r="Z426" i="13" a="1"/>
  <c r="Z426" i="13" s="1"/>
  <c r="Y426" i="13" a="1"/>
  <c r="Y426" i="13" s="1"/>
  <c r="X426" i="13" a="1"/>
  <c r="X426" i="13" s="1"/>
  <c r="W426" i="13" a="1"/>
  <c r="W426" i="13" s="1"/>
  <c r="V426" i="13" a="1"/>
  <c r="V426" i="13" s="1"/>
  <c r="U426" i="13" a="1"/>
  <c r="U426" i="13" s="1"/>
  <c r="T426" i="13" a="1"/>
  <c r="T426" i="13" s="1"/>
  <c r="S426" i="13" a="1"/>
  <c r="S426" i="13" s="1"/>
  <c r="R426" i="13" a="1"/>
  <c r="R426" i="13" s="1"/>
  <c r="Q426" i="13" a="1"/>
  <c r="Q426" i="13" s="1"/>
  <c r="P426" i="13" a="1"/>
  <c r="P426" i="13" s="1"/>
  <c r="O426" i="13" a="1"/>
  <c r="O426" i="13" s="1"/>
  <c r="N426" i="13" a="1"/>
  <c r="N426" i="13" s="1"/>
  <c r="M426" i="13" a="1"/>
  <c r="M426" i="13" s="1"/>
  <c r="L426" i="13" a="1"/>
  <c r="L426" i="13" s="1"/>
  <c r="K426" i="13" a="1"/>
  <c r="K426" i="13" s="1"/>
  <c r="BQ425" i="13" a="1"/>
  <c r="BQ425" i="13" s="1"/>
  <c r="BP425" i="13" a="1"/>
  <c r="BP425" i="13" s="1"/>
  <c r="BO425" i="13" a="1"/>
  <c r="BO425" i="13" s="1"/>
  <c r="BN425" i="13" a="1"/>
  <c r="BN425" i="13" s="1"/>
  <c r="BM425" i="13" a="1"/>
  <c r="BM425" i="13" s="1"/>
  <c r="BL425" i="13" a="1"/>
  <c r="BL425" i="13" s="1"/>
  <c r="BK425" i="13" a="1"/>
  <c r="BK425" i="13" s="1"/>
  <c r="BJ425" i="13" a="1"/>
  <c r="BJ425" i="13" s="1"/>
  <c r="BI425" i="13" a="1"/>
  <c r="BI425" i="13" s="1"/>
  <c r="BH425" i="13" a="1"/>
  <c r="BH425" i="13" s="1"/>
  <c r="BG425" i="13" a="1"/>
  <c r="BG425" i="13" s="1"/>
  <c r="BF425" i="13" a="1"/>
  <c r="BF425" i="13" s="1"/>
  <c r="BE425" i="13" a="1"/>
  <c r="BE425" i="13" s="1"/>
  <c r="BD425" i="13" a="1"/>
  <c r="BD425" i="13" s="1"/>
  <c r="BC425" i="13" a="1"/>
  <c r="BC425" i="13" s="1"/>
  <c r="BB425" i="13" a="1"/>
  <c r="BB425" i="13" s="1"/>
  <c r="BA425" i="13" a="1"/>
  <c r="BA425" i="13" s="1"/>
  <c r="AZ425" i="13" a="1"/>
  <c r="AZ425" i="13" s="1"/>
  <c r="AY425" i="13" a="1"/>
  <c r="AY425" i="13" s="1"/>
  <c r="AX425" i="13" a="1"/>
  <c r="AX425" i="13" s="1"/>
  <c r="AW425" i="13" a="1"/>
  <c r="AW425" i="13" s="1"/>
  <c r="AV425" i="13" a="1"/>
  <c r="AV425" i="13" s="1"/>
  <c r="AU425" i="13" a="1"/>
  <c r="AU425" i="13" s="1"/>
  <c r="AT425" i="13" a="1"/>
  <c r="AT425" i="13" s="1"/>
  <c r="AS425" i="13" a="1"/>
  <c r="AS425" i="13" s="1"/>
  <c r="AR425" i="13" a="1"/>
  <c r="AR425" i="13" s="1"/>
  <c r="AQ425" i="13" a="1"/>
  <c r="AQ425" i="13" s="1"/>
  <c r="AP425" i="13" a="1"/>
  <c r="AP425" i="13" s="1"/>
  <c r="AO425" i="13" a="1"/>
  <c r="AO425" i="13" s="1"/>
  <c r="AN425" i="13" a="1"/>
  <c r="AN425" i="13" s="1"/>
  <c r="AM425" i="13" a="1"/>
  <c r="AM425" i="13" s="1"/>
  <c r="AL425" i="13" a="1"/>
  <c r="AL425" i="13" s="1"/>
  <c r="AK425" i="13" a="1"/>
  <c r="AK425" i="13" s="1"/>
  <c r="AJ425" i="13" a="1"/>
  <c r="AJ425" i="13" s="1"/>
  <c r="AI425" i="13" a="1"/>
  <c r="AI425" i="13" s="1"/>
  <c r="AH425" i="13" a="1"/>
  <c r="AH425" i="13" s="1"/>
  <c r="AG425" i="13" a="1"/>
  <c r="AG425" i="13" s="1"/>
  <c r="AF425" i="13" a="1"/>
  <c r="AF425" i="13" s="1"/>
  <c r="AE425" i="13" a="1"/>
  <c r="AE425" i="13" s="1"/>
  <c r="AD425" i="13" a="1"/>
  <c r="AD425" i="13" s="1"/>
  <c r="AC425" i="13" a="1"/>
  <c r="AC425" i="13" s="1"/>
  <c r="AB425" i="13" a="1"/>
  <c r="AB425" i="13" s="1"/>
  <c r="AA425" i="13"/>
  <c r="AA425" i="13" a="1"/>
  <c r="Z425" i="13" a="1"/>
  <c r="Z425" i="13" s="1"/>
  <c r="Y425" i="13" a="1"/>
  <c r="Y425" i="13" s="1"/>
  <c r="X425" i="13" a="1"/>
  <c r="X425" i="13" s="1"/>
  <c r="W425" i="13" a="1"/>
  <c r="W425" i="13" s="1"/>
  <c r="V425" i="13" a="1"/>
  <c r="V425" i="13" s="1"/>
  <c r="U425" i="13" a="1"/>
  <c r="U425" i="13" s="1"/>
  <c r="T425" i="13" a="1"/>
  <c r="T425" i="13" s="1"/>
  <c r="S425" i="13" a="1"/>
  <c r="S425" i="13" s="1"/>
  <c r="R425" i="13" a="1"/>
  <c r="R425" i="13" s="1"/>
  <c r="Q425" i="13" a="1"/>
  <c r="Q425" i="13" s="1"/>
  <c r="P425" i="13" a="1"/>
  <c r="P425" i="13" s="1"/>
  <c r="O425" i="13" a="1"/>
  <c r="O425" i="13" s="1"/>
  <c r="N425" i="13" a="1"/>
  <c r="N425" i="13" s="1"/>
  <c r="M425" i="13" a="1"/>
  <c r="M425" i="13" s="1"/>
  <c r="L425" i="13" a="1"/>
  <c r="L425" i="13" s="1"/>
  <c r="K425" i="13" a="1"/>
  <c r="K425" i="13" s="1"/>
  <c r="BQ424" i="13" a="1"/>
  <c r="BQ424" i="13" s="1"/>
  <c r="BP424" i="13" a="1"/>
  <c r="BP424" i="13" s="1"/>
  <c r="BO424" i="13" a="1"/>
  <c r="BO424" i="13" s="1"/>
  <c r="BN424" i="13" a="1"/>
  <c r="BN424" i="13" s="1"/>
  <c r="BM424" i="13" a="1"/>
  <c r="BM424" i="13" s="1"/>
  <c r="BL424" i="13" a="1"/>
  <c r="BL424" i="13" s="1"/>
  <c r="BK424" i="13" a="1"/>
  <c r="BK424" i="13" s="1"/>
  <c r="BJ424" i="13" a="1"/>
  <c r="BJ424" i="13" s="1"/>
  <c r="BI424" i="13"/>
  <c r="BI424" i="13" a="1"/>
  <c r="BH424" i="13" a="1"/>
  <c r="BH424" i="13" s="1"/>
  <c r="BG424" i="13" a="1"/>
  <c r="BG424" i="13" s="1"/>
  <c r="BF424" i="13" a="1"/>
  <c r="BF424" i="13" s="1"/>
  <c r="BE424" i="13"/>
  <c r="BE424" i="13" a="1"/>
  <c r="BD424" i="13" a="1"/>
  <c r="BD424" i="13" s="1"/>
  <c r="BC424" i="13" a="1"/>
  <c r="BC424" i="13" s="1"/>
  <c r="BB424" i="13" a="1"/>
  <c r="BB424" i="13" s="1"/>
  <c r="BA424" i="13"/>
  <c r="BA424" i="13" a="1"/>
  <c r="AZ424" i="13" a="1"/>
  <c r="AZ424" i="13" s="1"/>
  <c r="AY424" i="13" a="1"/>
  <c r="AY424" i="13" s="1"/>
  <c r="AX424" i="13" a="1"/>
  <c r="AX424" i="13" s="1"/>
  <c r="AW424" i="13" a="1"/>
  <c r="AW424" i="13" s="1"/>
  <c r="AV424" i="13" a="1"/>
  <c r="AV424" i="13" s="1"/>
  <c r="AU424" i="13" a="1"/>
  <c r="AU424" i="13" s="1"/>
  <c r="AT424" i="13" a="1"/>
  <c r="AT424" i="13" s="1"/>
  <c r="AS424" i="13" a="1"/>
  <c r="AS424" i="13" s="1"/>
  <c r="AR424" i="13" a="1"/>
  <c r="AR424" i="13" s="1"/>
  <c r="AQ424" i="13" a="1"/>
  <c r="AQ424" i="13" s="1"/>
  <c r="AP424" i="13" a="1"/>
  <c r="AP424" i="13" s="1"/>
  <c r="AO424" i="13" a="1"/>
  <c r="AO424" i="13" s="1"/>
  <c r="AN424" i="13" a="1"/>
  <c r="AN424" i="13" s="1"/>
  <c r="AM424" i="13" a="1"/>
  <c r="AM424" i="13" s="1"/>
  <c r="AL424" i="13" a="1"/>
  <c r="AL424" i="13" s="1"/>
  <c r="AK424" i="13" a="1"/>
  <c r="AK424" i="13" s="1"/>
  <c r="AJ424" i="13" a="1"/>
  <c r="AJ424" i="13" s="1"/>
  <c r="AI424" i="13" a="1"/>
  <c r="AI424" i="13" s="1"/>
  <c r="AH424" i="13" a="1"/>
  <c r="AH424" i="13" s="1"/>
  <c r="AG424" i="13" a="1"/>
  <c r="AG424" i="13" s="1"/>
  <c r="AF424" i="13" a="1"/>
  <c r="AF424" i="13" s="1"/>
  <c r="AE424" i="13" a="1"/>
  <c r="AE424" i="13" s="1"/>
  <c r="AD424" i="13" a="1"/>
  <c r="AD424" i="13" s="1"/>
  <c r="AC424" i="13" a="1"/>
  <c r="AC424" i="13" s="1"/>
  <c r="AB424" i="13" a="1"/>
  <c r="AB424" i="13" s="1"/>
  <c r="AA424" i="13" a="1"/>
  <c r="AA424" i="13" s="1"/>
  <c r="Z424" i="13" a="1"/>
  <c r="Z424" i="13" s="1"/>
  <c r="Y424" i="13"/>
  <c r="Y424" i="13" a="1"/>
  <c r="X424" i="13" a="1"/>
  <c r="X424" i="13" s="1"/>
  <c r="W424" i="13" a="1"/>
  <c r="W424" i="13" s="1"/>
  <c r="V424" i="13" a="1"/>
  <c r="V424" i="13" s="1"/>
  <c r="U424" i="13"/>
  <c r="U424" i="13" a="1"/>
  <c r="T424" i="13" a="1"/>
  <c r="T424" i="13" s="1"/>
  <c r="S424" i="13" a="1"/>
  <c r="S424" i="13" s="1"/>
  <c r="R424" i="13" a="1"/>
  <c r="R424" i="13" s="1"/>
  <c r="Q424" i="13" a="1"/>
  <c r="Q424" i="13" s="1"/>
  <c r="P424" i="13" a="1"/>
  <c r="P424" i="13" s="1"/>
  <c r="O424" i="13" a="1"/>
  <c r="O424" i="13" s="1"/>
  <c r="N424" i="13" a="1"/>
  <c r="N424" i="13" s="1"/>
  <c r="M424" i="13" a="1"/>
  <c r="M424" i="13" s="1"/>
  <c r="L424" i="13" a="1"/>
  <c r="L424" i="13" s="1"/>
  <c r="K424" i="13" a="1"/>
  <c r="K424" i="13" s="1"/>
  <c r="BQ423" i="13" a="1"/>
  <c r="BQ423" i="13" s="1"/>
  <c r="BP423" i="13" a="1"/>
  <c r="BP423" i="13" s="1"/>
  <c r="BO423" i="13" a="1"/>
  <c r="BO423" i="13" s="1"/>
  <c r="BN423" i="13" a="1"/>
  <c r="BN423" i="13" s="1"/>
  <c r="BM423" i="13" a="1"/>
  <c r="BM423" i="13" s="1"/>
  <c r="BL423" i="13" a="1"/>
  <c r="BL423" i="13" s="1"/>
  <c r="BK423" i="13" a="1"/>
  <c r="BK423" i="13" s="1"/>
  <c r="BJ423" i="13" a="1"/>
  <c r="BJ423" i="13" s="1"/>
  <c r="BI423" i="13" a="1"/>
  <c r="BI423" i="13" s="1"/>
  <c r="BH423" i="13" a="1"/>
  <c r="BH423" i="13" s="1"/>
  <c r="BG423" i="13" a="1"/>
  <c r="BG423" i="13" s="1"/>
  <c r="BF423" i="13" a="1"/>
  <c r="BF423" i="13" s="1"/>
  <c r="BE423" i="13" a="1"/>
  <c r="BE423" i="13" s="1"/>
  <c r="BD423" i="13" a="1"/>
  <c r="BD423" i="13" s="1"/>
  <c r="BC423" i="13"/>
  <c r="BC423" i="13" a="1"/>
  <c r="BB423" i="13" a="1"/>
  <c r="BB423" i="13" s="1"/>
  <c r="BA423" i="13" a="1"/>
  <c r="BA423" i="13" s="1"/>
  <c r="AZ423" i="13" a="1"/>
  <c r="AZ423" i="13" s="1"/>
  <c r="AY423" i="13"/>
  <c r="AY423" i="13" a="1"/>
  <c r="AX423" i="13" a="1"/>
  <c r="AX423" i="13" s="1"/>
  <c r="AW423" i="13" a="1"/>
  <c r="AW423" i="13" s="1"/>
  <c r="AV423" i="13" a="1"/>
  <c r="AV423" i="13" s="1"/>
  <c r="AU423" i="13" a="1"/>
  <c r="AU423" i="13" s="1"/>
  <c r="AT423" i="13" a="1"/>
  <c r="AT423" i="13" s="1"/>
  <c r="AS423" i="13" a="1"/>
  <c r="AS423" i="13" s="1"/>
  <c r="AR423" i="13" a="1"/>
  <c r="AR423" i="13" s="1"/>
  <c r="AQ423" i="13" a="1"/>
  <c r="AQ423" i="13" s="1"/>
  <c r="AP423" i="13" a="1"/>
  <c r="AP423" i="13" s="1"/>
  <c r="AO423" i="13" a="1"/>
  <c r="AO423" i="13" s="1"/>
  <c r="AN423" i="13" a="1"/>
  <c r="AN423" i="13" s="1"/>
  <c r="AM423" i="13"/>
  <c r="AM423" i="13" a="1"/>
  <c r="AL423" i="13" a="1"/>
  <c r="AL423" i="13" s="1"/>
  <c r="AK423" i="13" a="1"/>
  <c r="AK423" i="13" s="1"/>
  <c r="AJ423" i="13" a="1"/>
  <c r="AJ423" i="13" s="1"/>
  <c r="AI423" i="13" a="1"/>
  <c r="AI423" i="13" s="1"/>
  <c r="AH423" i="13" a="1"/>
  <c r="AH423" i="13" s="1"/>
  <c r="AG423" i="13" a="1"/>
  <c r="AG423" i="13" s="1"/>
  <c r="AF423" i="13" a="1"/>
  <c r="AF423" i="13" s="1"/>
  <c r="AE423" i="13" a="1"/>
  <c r="AE423" i="13" s="1"/>
  <c r="AD423" i="13" a="1"/>
  <c r="AD423" i="13" s="1"/>
  <c r="AC423" i="13" a="1"/>
  <c r="AC423" i="13" s="1"/>
  <c r="AB423" i="13" a="1"/>
  <c r="AB423" i="13" s="1"/>
  <c r="AA423" i="13" a="1"/>
  <c r="AA423" i="13" s="1"/>
  <c r="Z423" i="13" a="1"/>
  <c r="Z423" i="13" s="1"/>
  <c r="Y423" i="13" a="1"/>
  <c r="Y423" i="13" s="1"/>
  <c r="X423" i="13" a="1"/>
  <c r="X423" i="13" s="1"/>
  <c r="W423" i="13" a="1"/>
  <c r="W423" i="13" s="1"/>
  <c r="V423" i="13" a="1"/>
  <c r="V423" i="13" s="1"/>
  <c r="U423" i="13" a="1"/>
  <c r="U423" i="13" s="1"/>
  <c r="T423" i="13" a="1"/>
  <c r="T423" i="13" s="1"/>
  <c r="S423" i="13"/>
  <c r="S423" i="13" a="1"/>
  <c r="R423" i="13" a="1"/>
  <c r="R423" i="13" s="1"/>
  <c r="Q423" i="13" a="1"/>
  <c r="Q423" i="13" s="1"/>
  <c r="P423" i="13" a="1"/>
  <c r="P423" i="13" s="1"/>
  <c r="O423" i="13" a="1"/>
  <c r="O423" i="13" s="1"/>
  <c r="N423" i="13" a="1"/>
  <c r="N423" i="13" s="1"/>
  <c r="M423" i="13" a="1"/>
  <c r="M423" i="13" s="1"/>
  <c r="L423" i="13" a="1"/>
  <c r="L423" i="13" s="1"/>
  <c r="K423" i="13" a="1"/>
  <c r="K423" i="13" s="1"/>
  <c r="BQ422" i="13"/>
  <c r="BQ422" i="13" a="1"/>
  <c r="BP422" i="13" a="1"/>
  <c r="BP422" i="13" s="1"/>
  <c r="BO422" i="13" a="1"/>
  <c r="BO422" i="13" s="1"/>
  <c r="BN422" i="13" a="1"/>
  <c r="BN422" i="13" s="1"/>
  <c r="BM422" i="13" a="1"/>
  <c r="BM422" i="13" s="1"/>
  <c r="BL422" i="13" a="1"/>
  <c r="BL422" i="13" s="1"/>
  <c r="BK422" i="13" a="1"/>
  <c r="BK422" i="13" s="1"/>
  <c r="BJ422" i="13" a="1"/>
  <c r="BJ422" i="13" s="1"/>
  <c r="BI422" i="13" a="1"/>
  <c r="BI422" i="13" s="1"/>
  <c r="BH422" i="13" a="1"/>
  <c r="BH422" i="13" s="1"/>
  <c r="BG422" i="13" a="1"/>
  <c r="BG422" i="13" s="1"/>
  <c r="BF422" i="13" a="1"/>
  <c r="BF422" i="13" s="1"/>
  <c r="BE422" i="13" a="1"/>
  <c r="BE422" i="13" s="1"/>
  <c r="BD422" i="13" a="1"/>
  <c r="BD422" i="13" s="1"/>
  <c r="BC422" i="13" a="1"/>
  <c r="BC422" i="13" s="1"/>
  <c r="BB422" i="13" a="1"/>
  <c r="BB422" i="13" s="1"/>
  <c r="BA422" i="13" a="1"/>
  <c r="BA422" i="13" s="1"/>
  <c r="AZ422" i="13" a="1"/>
  <c r="AZ422" i="13" s="1"/>
  <c r="AY422" i="13" a="1"/>
  <c r="AY422" i="13" s="1"/>
  <c r="AX422" i="13" a="1"/>
  <c r="AX422" i="13" s="1"/>
  <c r="AW422" i="13"/>
  <c r="AW422" i="13" a="1"/>
  <c r="AV422" i="13" a="1"/>
  <c r="AV422" i="13" s="1"/>
  <c r="AU422" i="13" a="1"/>
  <c r="AU422" i="13" s="1"/>
  <c r="AT422" i="13" a="1"/>
  <c r="AT422" i="13" s="1"/>
  <c r="AS422" i="13" a="1"/>
  <c r="AS422" i="13" s="1"/>
  <c r="AR422" i="13" a="1"/>
  <c r="AR422" i="13" s="1"/>
  <c r="AQ422" i="13" a="1"/>
  <c r="AQ422" i="13" s="1"/>
  <c r="AP422" i="13" a="1"/>
  <c r="AP422" i="13" s="1"/>
  <c r="AO422" i="13" a="1"/>
  <c r="AO422" i="13" s="1"/>
  <c r="AN422" i="13" a="1"/>
  <c r="AN422" i="13" s="1"/>
  <c r="AM422" i="13" a="1"/>
  <c r="AM422" i="13" s="1"/>
  <c r="AL422" i="13" a="1"/>
  <c r="AL422" i="13" s="1"/>
  <c r="AK422" i="13"/>
  <c r="AK422" i="13" a="1"/>
  <c r="AJ422" i="13" a="1"/>
  <c r="AJ422" i="13" s="1"/>
  <c r="AI422" i="13" a="1"/>
  <c r="AI422" i="13" s="1"/>
  <c r="AH422" i="13" a="1"/>
  <c r="AH422" i="13" s="1"/>
  <c r="AG422" i="13" a="1"/>
  <c r="AG422" i="13" s="1"/>
  <c r="AF422" i="13" a="1"/>
  <c r="AF422" i="13" s="1"/>
  <c r="AE422" i="13" a="1"/>
  <c r="AE422" i="13" s="1"/>
  <c r="AD422" i="13" a="1"/>
  <c r="AD422" i="13" s="1"/>
  <c r="AC422" i="13" a="1"/>
  <c r="AC422" i="13" s="1"/>
  <c r="AB422" i="13" a="1"/>
  <c r="AB422" i="13" s="1"/>
  <c r="AA422" i="13" a="1"/>
  <c r="AA422" i="13" s="1"/>
  <c r="Z422" i="13" a="1"/>
  <c r="Z422" i="13" s="1"/>
  <c r="Y422" i="13"/>
  <c r="Y422" i="13" a="1"/>
  <c r="X422" i="13" a="1"/>
  <c r="X422" i="13" s="1"/>
  <c r="W422" i="13" a="1"/>
  <c r="W422" i="13" s="1"/>
  <c r="V422" i="13" a="1"/>
  <c r="V422" i="13" s="1"/>
  <c r="U422" i="13" a="1"/>
  <c r="U422" i="13" s="1"/>
  <c r="T422" i="13" a="1"/>
  <c r="T422" i="13" s="1"/>
  <c r="S422" i="13" a="1"/>
  <c r="S422" i="13" s="1"/>
  <c r="R422" i="13" a="1"/>
  <c r="R422" i="13" s="1"/>
  <c r="Q422" i="13" a="1"/>
  <c r="Q422" i="13" s="1"/>
  <c r="P422" i="13" a="1"/>
  <c r="P422" i="13" s="1"/>
  <c r="O422" i="13" a="1"/>
  <c r="O422" i="13" s="1"/>
  <c r="N422" i="13" a="1"/>
  <c r="N422" i="13" s="1"/>
  <c r="M422" i="13" a="1"/>
  <c r="M422" i="13" s="1"/>
  <c r="L422" i="13" a="1"/>
  <c r="L422" i="13" s="1"/>
  <c r="K422" i="13" a="1"/>
  <c r="K422" i="13" s="1"/>
  <c r="BQ421" i="13" a="1"/>
  <c r="BQ421" i="13" s="1"/>
  <c r="BP421" i="13" a="1"/>
  <c r="BP421" i="13" s="1"/>
  <c r="BO421" i="13" a="1"/>
  <c r="BO421" i="13" s="1"/>
  <c r="BN421" i="13" a="1"/>
  <c r="BN421" i="13" s="1"/>
  <c r="BM421" i="13" a="1"/>
  <c r="BM421" i="13" s="1"/>
  <c r="BL421" i="13" a="1"/>
  <c r="BL421" i="13" s="1"/>
  <c r="BK421" i="13" a="1"/>
  <c r="BK421" i="13" s="1"/>
  <c r="BJ421" i="13" a="1"/>
  <c r="BJ421" i="13" s="1"/>
  <c r="BI421" i="13" a="1"/>
  <c r="BI421" i="13" s="1"/>
  <c r="BH421" i="13" a="1"/>
  <c r="BH421" i="13" s="1"/>
  <c r="BG421" i="13" a="1"/>
  <c r="BG421" i="13" s="1"/>
  <c r="BF421" i="13" a="1"/>
  <c r="BF421" i="13" s="1"/>
  <c r="BE421" i="13" a="1"/>
  <c r="BE421" i="13" s="1"/>
  <c r="BD421" i="13" a="1"/>
  <c r="BD421" i="13" s="1"/>
  <c r="BC421" i="13" a="1"/>
  <c r="BC421" i="13" s="1"/>
  <c r="BB421" i="13" a="1"/>
  <c r="BB421" i="13" s="1"/>
  <c r="BA421" i="13" a="1"/>
  <c r="BA421" i="13" s="1"/>
  <c r="AZ421" i="13" a="1"/>
  <c r="AZ421" i="13" s="1"/>
  <c r="AY421" i="13"/>
  <c r="AY421" i="13" a="1"/>
  <c r="AX421" i="13" a="1"/>
  <c r="AX421" i="13" s="1"/>
  <c r="AW421" i="13" a="1"/>
  <c r="AW421" i="13" s="1"/>
  <c r="AV421" i="13" a="1"/>
  <c r="AV421" i="13" s="1"/>
  <c r="AU421" i="13"/>
  <c r="AU421" i="13" a="1"/>
  <c r="AT421" i="13" a="1"/>
  <c r="AT421" i="13" s="1"/>
  <c r="AS421" i="13" a="1"/>
  <c r="AS421" i="13" s="1"/>
  <c r="AR421" i="13" a="1"/>
  <c r="AR421" i="13" s="1"/>
  <c r="AQ421" i="13" a="1"/>
  <c r="AQ421" i="13" s="1"/>
  <c r="AP421" i="13" a="1"/>
  <c r="AP421" i="13" s="1"/>
  <c r="AO421" i="13" a="1"/>
  <c r="AO421" i="13" s="1"/>
  <c r="AN421" i="13" a="1"/>
  <c r="AN421" i="13" s="1"/>
  <c r="AM421" i="13" a="1"/>
  <c r="AM421" i="13" s="1"/>
  <c r="AL421" i="13" a="1"/>
  <c r="AL421" i="13" s="1"/>
  <c r="AK421" i="13" a="1"/>
  <c r="AK421" i="13" s="1"/>
  <c r="AJ421" i="13" a="1"/>
  <c r="AJ421" i="13" s="1"/>
  <c r="AI421" i="13"/>
  <c r="AI421" i="13" a="1"/>
  <c r="AH421" i="13" a="1"/>
  <c r="AH421" i="13" s="1"/>
  <c r="AG421" i="13" a="1"/>
  <c r="AG421" i="13" s="1"/>
  <c r="AF421" i="13" a="1"/>
  <c r="AF421" i="13" s="1"/>
  <c r="AE421" i="13" a="1"/>
  <c r="AE421" i="13" s="1"/>
  <c r="AD421" i="13" a="1"/>
  <c r="AD421" i="13" s="1"/>
  <c r="AC421" i="13" a="1"/>
  <c r="AC421" i="13" s="1"/>
  <c r="AB421" i="13" a="1"/>
  <c r="AB421" i="13" s="1"/>
  <c r="AA421" i="13" a="1"/>
  <c r="AA421" i="13" s="1"/>
  <c r="Z421" i="13" a="1"/>
  <c r="Z421" i="13" s="1"/>
  <c r="Y421" i="13" a="1"/>
  <c r="Y421" i="13" s="1"/>
  <c r="X421" i="13" a="1"/>
  <c r="X421" i="13" s="1"/>
  <c r="W421" i="13" a="1"/>
  <c r="W421" i="13" s="1"/>
  <c r="V421" i="13" a="1"/>
  <c r="V421" i="13" s="1"/>
  <c r="U421" i="13" a="1"/>
  <c r="U421" i="13" s="1"/>
  <c r="T421" i="13" a="1"/>
  <c r="T421" i="13" s="1"/>
  <c r="S421" i="13" a="1"/>
  <c r="S421" i="13" s="1"/>
  <c r="R421" i="13" a="1"/>
  <c r="R421" i="13" s="1"/>
  <c r="Q421" i="13" a="1"/>
  <c r="Q421" i="13" s="1"/>
  <c r="P421" i="13" a="1"/>
  <c r="P421" i="13" s="1"/>
  <c r="O421" i="13"/>
  <c r="O421" i="13" a="1"/>
  <c r="N421" i="13" a="1"/>
  <c r="N421" i="13" s="1"/>
  <c r="M421" i="13" a="1"/>
  <c r="M421" i="13" s="1"/>
  <c r="L421" i="13" a="1"/>
  <c r="L421" i="13" s="1"/>
  <c r="K421" i="13" a="1"/>
  <c r="K421" i="13" s="1"/>
  <c r="BQ420" i="13" a="1"/>
  <c r="BQ420" i="13" s="1"/>
  <c r="BP420" i="13" a="1"/>
  <c r="BP420" i="13" s="1"/>
  <c r="BO420" i="13" a="1"/>
  <c r="BO420" i="13" s="1"/>
  <c r="BN420" i="13" a="1"/>
  <c r="BN420" i="13" s="1"/>
  <c r="BM420" i="13"/>
  <c r="BM420" i="13" a="1"/>
  <c r="BL420" i="13" a="1"/>
  <c r="BL420" i="13" s="1"/>
  <c r="BK420" i="13" a="1"/>
  <c r="BK420" i="13" s="1"/>
  <c r="BJ420" i="13" a="1"/>
  <c r="BJ420" i="13" s="1"/>
  <c r="BI420" i="13" a="1"/>
  <c r="BI420" i="13" s="1"/>
  <c r="BH420" i="13" a="1"/>
  <c r="BH420" i="13" s="1"/>
  <c r="BG420" i="13" a="1"/>
  <c r="BG420" i="13" s="1"/>
  <c r="BF420" i="13" a="1"/>
  <c r="BF420" i="13" s="1"/>
  <c r="BE420" i="13" a="1"/>
  <c r="BE420" i="13" s="1"/>
  <c r="BD420" i="13" a="1"/>
  <c r="BD420" i="13" s="1"/>
  <c r="BC420" i="13" a="1"/>
  <c r="BC420" i="13" s="1"/>
  <c r="BB420" i="13" a="1"/>
  <c r="BB420" i="13" s="1"/>
  <c r="BA420" i="13" a="1"/>
  <c r="BA420" i="13" s="1"/>
  <c r="AZ420" i="13" a="1"/>
  <c r="AZ420" i="13" s="1"/>
  <c r="AY420" i="13" a="1"/>
  <c r="AY420" i="13" s="1"/>
  <c r="AX420" i="13" a="1"/>
  <c r="AX420" i="13" s="1"/>
  <c r="AW420" i="13"/>
  <c r="AW420" i="13" a="1"/>
  <c r="AV420" i="13" a="1"/>
  <c r="AV420" i="13" s="1"/>
  <c r="AU420" i="13" a="1"/>
  <c r="AU420" i="13" s="1"/>
  <c r="AT420" i="13" a="1"/>
  <c r="AT420" i="13" s="1"/>
  <c r="AS420" i="13" a="1"/>
  <c r="AS420" i="13" s="1"/>
  <c r="AR420" i="13" a="1"/>
  <c r="AR420" i="13" s="1"/>
  <c r="AQ420" i="13" a="1"/>
  <c r="AQ420" i="13" s="1"/>
  <c r="AP420" i="13" a="1"/>
  <c r="AP420" i="13" s="1"/>
  <c r="AO420" i="13" a="1"/>
  <c r="AO420" i="13" s="1"/>
  <c r="AN420" i="13" a="1"/>
  <c r="AN420" i="13" s="1"/>
  <c r="AM420" i="13" a="1"/>
  <c r="AM420" i="13" s="1"/>
  <c r="AL420" i="13" a="1"/>
  <c r="AL420" i="13" s="1"/>
  <c r="AK420" i="13" a="1"/>
  <c r="AK420" i="13" s="1"/>
  <c r="AJ420" i="13" a="1"/>
  <c r="AJ420" i="13" s="1"/>
  <c r="AI420" i="13" a="1"/>
  <c r="AI420" i="13" s="1"/>
  <c r="AH420" i="13" a="1"/>
  <c r="AH420" i="13" s="1"/>
  <c r="AG420" i="13" a="1"/>
  <c r="AG420" i="13" s="1"/>
  <c r="AF420" i="13" a="1"/>
  <c r="AF420" i="13" s="1"/>
  <c r="AE420" i="13" a="1"/>
  <c r="AE420" i="13" s="1"/>
  <c r="AD420" i="13" a="1"/>
  <c r="AD420" i="13" s="1"/>
  <c r="AC420" i="13"/>
  <c r="AC420" i="13" a="1"/>
  <c r="AB420" i="13" a="1"/>
  <c r="AB420" i="13" s="1"/>
  <c r="AA420" i="13" a="1"/>
  <c r="AA420" i="13" s="1"/>
  <c r="Z420" i="13" a="1"/>
  <c r="Z420" i="13" s="1"/>
  <c r="Y420" i="13" a="1"/>
  <c r="Y420" i="13" s="1"/>
  <c r="X420" i="13" a="1"/>
  <c r="X420" i="13" s="1"/>
  <c r="W420" i="13" a="1"/>
  <c r="W420" i="13" s="1"/>
  <c r="V420" i="13" a="1"/>
  <c r="V420" i="13" s="1"/>
  <c r="U420" i="13" a="1"/>
  <c r="U420" i="13" s="1"/>
  <c r="T420" i="13" a="1"/>
  <c r="T420" i="13" s="1"/>
  <c r="S420" i="13" a="1"/>
  <c r="S420" i="13" s="1"/>
  <c r="R420" i="13" a="1"/>
  <c r="R420" i="13" s="1"/>
  <c r="Q420" i="13" a="1"/>
  <c r="Q420" i="13" s="1"/>
  <c r="P420" i="13" a="1"/>
  <c r="P420" i="13" s="1"/>
  <c r="O420" i="13" a="1"/>
  <c r="O420" i="13" s="1"/>
  <c r="N420" i="13" a="1"/>
  <c r="N420" i="13" s="1"/>
  <c r="M420" i="13"/>
  <c r="M420" i="13" a="1"/>
  <c r="L420" i="13" a="1"/>
  <c r="L420" i="13" s="1"/>
  <c r="K420" i="13" a="1"/>
  <c r="K420" i="13" s="1"/>
  <c r="BQ419" i="13" a="1"/>
  <c r="BQ419" i="13" s="1"/>
  <c r="BP419" i="13" a="1"/>
  <c r="BP419" i="13" s="1"/>
  <c r="BO419" i="13" a="1"/>
  <c r="BO419" i="13" s="1"/>
  <c r="BN419" i="13" a="1"/>
  <c r="BN419" i="13" s="1"/>
  <c r="BM419" i="13" a="1"/>
  <c r="BM419" i="13" s="1"/>
  <c r="BL419" i="13" a="1"/>
  <c r="BL419" i="13" s="1"/>
  <c r="BK419" i="13" a="1"/>
  <c r="BK419" i="13" s="1"/>
  <c r="BJ419" i="13" a="1"/>
  <c r="BJ419" i="13" s="1"/>
  <c r="BI419" i="13" a="1"/>
  <c r="BI419" i="13" s="1"/>
  <c r="BH419" i="13" a="1"/>
  <c r="BH419" i="13" s="1"/>
  <c r="BG419" i="13" a="1"/>
  <c r="BG419" i="13" s="1"/>
  <c r="BF419" i="13" a="1"/>
  <c r="BF419" i="13" s="1"/>
  <c r="BE419" i="13" a="1"/>
  <c r="BE419" i="13" s="1"/>
  <c r="BD419" i="13" a="1"/>
  <c r="BD419" i="13" s="1"/>
  <c r="BC419" i="13" a="1"/>
  <c r="BC419" i="13" s="1"/>
  <c r="BB419" i="13" a="1"/>
  <c r="BB419" i="13" s="1"/>
  <c r="BA419" i="13" a="1"/>
  <c r="BA419" i="13" s="1"/>
  <c r="AZ419" i="13" a="1"/>
  <c r="AZ419" i="13" s="1"/>
  <c r="AY419" i="13"/>
  <c r="AY419" i="13" a="1"/>
  <c r="AX419" i="13" a="1"/>
  <c r="AX419" i="13" s="1"/>
  <c r="AW419" i="13" a="1"/>
  <c r="AW419" i="13" s="1"/>
  <c r="AV419" i="13" a="1"/>
  <c r="AV419" i="13" s="1"/>
  <c r="AU419" i="13"/>
  <c r="AU419" i="13" a="1"/>
  <c r="AT419" i="13" a="1"/>
  <c r="AT419" i="13" s="1"/>
  <c r="AS419" i="13" a="1"/>
  <c r="AS419" i="13" s="1"/>
  <c r="AR419" i="13" a="1"/>
  <c r="AR419" i="13" s="1"/>
  <c r="AQ419" i="13" a="1"/>
  <c r="AQ419" i="13" s="1"/>
  <c r="AP419" i="13" a="1"/>
  <c r="AP419" i="13" s="1"/>
  <c r="AO419" i="13" a="1"/>
  <c r="AO419" i="13" s="1"/>
  <c r="AN419" i="13" a="1"/>
  <c r="AN419" i="13" s="1"/>
  <c r="AM419" i="13" a="1"/>
  <c r="AM419" i="13" s="1"/>
  <c r="AL419" i="13" a="1"/>
  <c r="AL419" i="13" s="1"/>
  <c r="AK419" i="13" a="1"/>
  <c r="AK419" i="13" s="1"/>
  <c r="AJ419" i="13" a="1"/>
  <c r="AJ419" i="13" s="1"/>
  <c r="AI419" i="13" a="1"/>
  <c r="AI419" i="13" s="1"/>
  <c r="AH419" i="13" a="1"/>
  <c r="AH419" i="13" s="1"/>
  <c r="AG419" i="13" a="1"/>
  <c r="AG419" i="13" s="1"/>
  <c r="AF419" i="13" a="1"/>
  <c r="AF419" i="13" s="1"/>
  <c r="AE419" i="13" a="1"/>
  <c r="AE419" i="13" s="1"/>
  <c r="AD419" i="13" a="1"/>
  <c r="AD419" i="13" s="1"/>
  <c r="AC419" i="13" a="1"/>
  <c r="AC419" i="13" s="1"/>
  <c r="AB419" i="13" a="1"/>
  <c r="AB419" i="13" s="1"/>
  <c r="AA419" i="13" a="1"/>
  <c r="AA419" i="13" s="1"/>
  <c r="Z419" i="13" a="1"/>
  <c r="Z419" i="13" s="1"/>
  <c r="Y419" i="13" a="1"/>
  <c r="Y419" i="13" s="1"/>
  <c r="X419" i="13" a="1"/>
  <c r="X419" i="13" s="1"/>
  <c r="W419" i="13" a="1"/>
  <c r="W419" i="13" s="1"/>
  <c r="V419" i="13" a="1"/>
  <c r="V419" i="13" s="1"/>
  <c r="U419" i="13" a="1"/>
  <c r="U419" i="13" s="1"/>
  <c r="T419" i="13" a="1"/>
  <c r="T419" i="13" s="1"/>
  <c r="S419" i="13" a="1"/>
  <c r="S419" i="13" s="1"/>
  <c r="R419" i="13" a="1"/>
  <c r="R419" i="13" s="1"/>
  <c r="Q419" i="13" a="1"/>
  <c r="Q419" i="13" s="1"/>
  <c r="P419" i="13" a="1"/>
  <c r="P419" i="13" s="1"/>
  <c r="O419" i="13"/>
  <c r="O419" i="13" a="1"/>
  <c r="N419" i="13" a="1"/>
  <c r="N419" i="13" s="1"/>
  <c r="M419" i="13" a="1"/>
  <c r="M419" i="13" s="1"/>
  <c r="L419" i="13" a="1"/>
  <c r="L419" i="13" s="1"/>
  <c r="K419" i="13" a="1"/>
  <c r="K419" i="13" s="1"/>
  <c r="BQ418" i="13" a="1"/>
  <c r="BQ418" i="13" s="1"/>
  <c r="BP418" i="13" a="1"/>
  <c r="BP418" i="13" s="1"/>
  <c r="BO418" i="13" a="1"/>
  <c r="BO418" i="13" s="1"/>
  <c r="BN418" i="13" a="1"/>
  <c r="BN418" i="13" s="1"/>
  <c r="BM418" i="13" a="1"/>
  <c r="BM418" i="13" s="1"/>
  <c r="BL418" i="13" a="1"/>
  <c r="BL418" i="13" s="1"/>
  <c r="BK418" i="13" a="1"/>
  <c r="BK418" i="13" s="1"/>
  <c r="BJ418" i="13"/>
  <c r="BJ418" i="13" a="1"/>
  <c r="BI418" i="13" a="1"/>
  <c r="BI418" i="13" s="1"/>
  <c r="BH418" i="13" a="1"/>
  <c r="BH418" i="13" s="1"/>
  <c r="BG418" i="13" a="1"/>
  <c r="BG418" i="13" s="1"/>
  <c r="BF418" i="13" a="1"/>
  <c r="BF418" i="13" s="1"/>
  <c r="BE418" i="13" a="1"/>
  <c r="BE418" i="13" s="1"/>
  <c r="BD418" i="13" a="1"/>
  <c r="BD418" i="13" s="1"/>
  <c r="BC418" i="13" a="1"/>
  <c r="BC418" i="13" s="1"/>
  <c r="BB418" i="13" a="1"/>
  <c r="BB418" i="13" s="1"/>
  <c r="BA418" i="13" a="1"/>
  <c r="BA418" i="13" s="1"/>
  <c r="AZ418" i="13" a="1"/>
  <c r="AZ418" i="13" s="1"/>
  <c r="AY418" i="13" a="1"/>
  <c r="AY418" i="13" s="1"/>
  <c r="AX418" i="13" a="1"/>
  <c r="AX418" i="13" s="1"/>
  <c r="AW418" i="13"/>
  <c r="AW418" i="13" a="1"/>
  <c r="AV418" i="13"/>
  <c r="AV418" i="13" a="1"/>
  <c r="AU418" i="13" a="1"/>
  <c r="AU418" i="13" s="1"/>
  <c r="AT418" i="13"/>
  <c r="AT418" i="13" a="1"/>
  <c r="AS418" i="13" a="1"/>
  <c r="AS418" i="13" s="1"/>
  <c r="AR418" i="13" a="1"/>
  <c r="AR418" i="13" s="1"/>
  <c r="AQ418" i="13" a="1"/>
  <c r="AQ418" i="13" s="1"/>
  <c r="AP418" i="13" a="1"/>
  <c r="AP418" i="13" s="1"/>
  <c r="AO418" i="13" a="1"/>
  <c r="AO418" i="13" s="1"/>
  <c r="AN418" i="13"/>
  <c r="AN418" i="13" a="1"/>
  <c r="AM418" i="13" a="1"/>
  <c r="AM418" i="13" s="1"/>
  <c r="AL418" i="13" a="1"/>
  <c r="AL418" i="13" s="1"/>
  <c r="AK418" i="13"/>
  <c r="AK418" i="13" a="1"/>
  <c r="AJ418" i="13"/>
  <c r="AJ418" i="13" a="1"/>
  <c r="AI418" i="13" a="1"/>
  <c r="AI418" i="13" s="1"/>
  <c r="AH418" i="13"/>
  <c r="AH418" i="13" a="1"/>
  <c r="AG418" i="13" a="1"/>
  <c r="AG418" i="13" s="1"/>
  <c r="AF418" i="13" a="1"/>
  <c r="AF418" i="13" s="1"/>
  <c r="AE418" i="13" a="1"/>
  <c r="AE418" i="13" s="1"/>
  <c r="AD418" i="13" a="1"/>
  <c r="AD418" i="13" s="1"/>
  <c r="AC418" i="13" a="1"/>
  <c r="AC418" i="13" s="1"/>
  <c r="AB418" i="13"/>
  <c r="AB418" i="13" a="1"/>
  <c r="AA418" i="13" a="1"/>
  <c r="AA418" i="13" s="1"/>
  <c r="Z418" i="13" a="1"/>
  <c r="Z418" i="13" s="1"/>
  <c r="Y418" i="13" a="1"/>
  <c r="Y418" i="13" s="1"/>
  <c r="X418" i="13" a="1"/>
  <c r="X418" i="13" s="1"/>
  <c r="W418" i="13" a="1"/>
  <c r="W418" i="13" s="1"/>
  <c r="V418" i="13"/>
  <c r="V418" i="13" a="1"/>
  <c r="U418" i="13" a="1"/>
  <c r="U418" i="13" s="1"/>
  <c r="T418" i="13" a="1"/>
  <c r="T418" i="13" s="1"/>
  <c r="S418" i="13" a="1"/>
  <c r="S418" i="13" s="1"/>
  <c r="R418" i="13" a="1"/>
  <c r="R418" i="13" s="1"/>
  <c r="Q418" i="13" a="1"/>
  <c r="Q418" i="13" s="1"/>
  <c r="P418" i="13"/>
  <c r="P418" i="13" a="1"/>
  <c r="O418" i="13" a="1"/>
  <c r="O418" i="13" s="1"/>
  <c r="N418" i="13"/>
  <c r="N418" i="13" a="1"/>
  <c r="M418" i="13"/>
  <c r="M418" i="13" a="1"/>
  <c r="L418" i="13" a="1"/>
  <c r="L418" i="13" s="1"/>
  <c r="K418" i="13" a="1"/>
  <c r="K418" i="13" s="1"/>
  <c r="BQ417" i="13" a="1"/>
  <c r="BQ417" i="13" s="1"/>
  <c r="BP417" i="13" a="1"/>
  <c r="BP417" i="13" s="1"/>
  <c r="BO417" i="13"/>
  <c r="BO417" i="13" a="1"/>
  <c r="BN417" i="13"/>
  <c r="BN417" i="13" a="1"/>
  <c r="BM417" i="13" a="1"/>
  <c r="BM417" i="13" s="1"/>
  <c r="BL417" i="13"/>
  <c r="BL417" i="13" a="1"/>
  <c r="BK417" i="13" a="1"/>
  <c r="BK417" i="13" s="1"/>
  <c r="BJ417" i="13" a="1"/>
  <c r="BJ417" i="13" s="1"/>
  <c r="BI417" i="13" a="1"/>
  <c r="BI417" i="13" s="1"/>
  <c r="BH417" i="13" a="1"/>
  <c r="BH417" i="13" s="1"/>
  <c r="BG417" i="13" a="1"/>
  <c r="BG417" i="13" s="1"/>
  <c r="BF417" i="13"/>
  <c r="BF417" i="13" a="1"/>
  <c r="BE417" i="13" a="1"/>
  <c r="BE417" i="13" s="1"/>
  <c r="BD417" i="13" a="1"/>
  <c r="BD417" i="13" s="1"/>
  <c r="BC417" i="13" a="1"/>
  <c r="BC417" i="13" s="1"/>
  <c r="BB417" i="13" a="1"/>
  <c r="BB417" i="13" s="1"/>
  <c r="BA417" i="13" a="1"/>
  <c r="BA417" i="13" s="1"/>
  <c r="AZ417" i="13"/>
  <c r="AZ417" i="13" a="1"/>
  <c r="AY417" i="13" a="1"/>
  <c r="AY417" i="13" s="1"/>
  <c r="AX417" i="13" a="1"/>
  <c r="AX417" i="13" s="1"/>
  <c r="AW417" i="13" a="1"/>
  <c r="AW417" i="13" s="1"/>
  <c r="AV417" i="13" a="1"/>
  <c r="AV417" i="13" s="1"/>
  <c r="AU417" i="13" a="1"/>
  <c r="AU417" i="13" s="1"/>
  <c r="AT417" i="13"/>
  <c r="AT417" i="13" a="1"/>
  <c r="AS417" i="13" a="1"/>
  <c r="AS417" i="13" s="1"/>
  <c r="AR417" i="13"/>
  <c r="AR417" i="13" a="1"/>
  <c r="AQ417" i="13"/>
  <c r="AQ417" i="13" a="1"/>
  <c r="AP417" i="13" a="1"/>
  <c r="AP417" i="13" s="1"/>
  <c r="AO417" i="13" a="1"/>
  <c r="AO417" i="13" s="1"/>
  <c r="AN417" i="13" a="1"/>
  <c r="AN417" i="13" s="1"/>
  <c r="AM417" i="13" a="1"/>
  <c r="AM417" i="13" s="1"/>
  <c r="AL417" i="13"/>
  <c r="AL417" i="13" a="1"/>
  <c r="AK417" i="13" a="1"/>
  <c r="AK417" i="13" s="1"/>
  <c r="AJ417" i="13" a="1"/>
  <c r="AJ417" i="13" s="1"/>
  <c r="AI417" i="13"/>
  <c r="AI417" i="13" a="1"/>
  <c r="AH417" i="13" a="1"/>
  <c r="AH417" i="13" s="1"/>
  <c r="AG417" i="13" a="1"/>
  <c r="AG417" i="13" s="1"/>
  <c r="AF417" i="13"/>
  <c r="AF417" i="13" a="1"/>
  <c r="AE417" i="13" a="1"/>
  <c r="AE417" i="13" s="1"/>
  <c r="AD417" i="13" a="1"/>
  <c r="AD417" i="13" s="1"/>
  <c r="AC417" i="13" a="1"/>
  <c r="AC417" i="13" s="1"/>
  <c r="AB417" i="13" a="1"/>
  <c r="AB417" i="13" s="1"/>
  <c r="AA417" i="13" a="1"/>
  <c r="AA417" i="13" s="1"/>
  <c r="Z417" i="13" a="1"/>
  <c r="Z417" i="13" s="1"/>
  <c r="Y417" i="13" a="1"/>
  <c r="Y417" i="13" s="1"/>
  <c r="X417" i="13" a="1"/>
  <c r="X417" i="13" s="1"/>
  <c r="W417" i="13" a="1"/>
  <c r="W417" i="13" s="1"/>
  <c r="V417" i="13"/>
  <c r="V417" i="13" a="1"/>
  <c r="U417" i="13" a="1"/>
  <c r="U417" i="13" s="1"/>
  <c r="T417" i="13" a="1"/>
  <c r="T417" i="13" s="1"/>
  <c r="S417" i="13" a="1"/>
  <c r="S417" i="13" s="1"/>
  <c r="R417" i="13"/>
  <c r="R417" i="13" a="1"/>
  <c r="Q417" i="13" a="1"/>
  <c r="Q417" i="13" s="1"/>
  <c r="P417" i="13" a="1"/>
  <c r="P417" i="13" s="1"/>
  <c r="O417" i="13" a="1"/>
  <c r="O417" i="13" s="1"/>
  <c r="N417" i="13" a="1"/>
  <c r="N417" i="13" s="1"/>
  <c r="M417" i="13" a="1"/>
  <c r="M417" i="13" s="1"/>
  <c r="L417" i="13" a="1"/>
  <c r="L417" i="13" s="1"/>
  <c r="K417" i="13" a="1"/>
  <c r="K417" i="13" s="1"/>
  <c r="BQ416" i="13" a="1"/>
  <c r="BQ416" i="13" s="1"/>
  <c r="BP416" i="13" a="1"/>
  <c r="BP416" i="13" s="1"/>
  <c r="BO416" i="13"/>
  <c r="BO416" i="13" a="1"/>
  <c r="BN416" i="13" a="1"/>
  <c r="BN416" i="13" s="1"/>
  <c r="BM416" i="13" a="1"/>
  <c r="BM416" i="13" s="1"/>
  <c r="BL416" i="13"/>
  <c r="BL416" i="13" a="1"/>
  <c r="BK416" i="13" a="1"/>
  <c r="BK416" i="13" s="1"/>
  <c r="BJ416" i="13" a="1"/>
  <c r="BJ416" i="13" s="1"/>
  <c r="BI416" i="13" a="1"/>
  <c r="BI416" i="13" s="1"/>
  <c r="BH416" i="13"/>
  <c r="BH416" i="13" a="1"/>
  <c r="BG416" i="13" a="1"/>
  <c r="BG416" i="13" s="1"/>
  <c r="BF416" i="13" a="1"/>
  <c r="BF416" i="13" s="1"/>
  <c r="BE416" i="13" a="1"/>
  <c r="BE416" i="13" s="1"/>
  <c r="BD416" i="13" a="1"/>
  <c r="BD416" i="13" s="1"/>
  <c r="BC416" i="13" a="1"/>
  <c r="BC416" i="13" s="1"/>
  <c r="BB416" i="13" a="1"/>
  <c r="BB416" i="13" s="1"/>
  <c r="BA416" i="13" a="1"/>
  <c r="BA416" i="13" s="1"/>
  <c r="AZ416" i="13"/>
  <c r="AZ416" i="13" a="1"/>
  <c r="AY416" i="13" a="1"/>
  <c r="AY416" i="13" s="1"/>
  <c r="AX416" i="13" a="1"/>
  <c r="AX416" i="13" s="1"/>
  <c r="AW416" i="13" a="1"/>
  <c r="AW416" i="13" s="1"/>
  <c r="AV416" i="13"/>
  <c r="AV416" i="13" a="1"/>
  <c r="AU416" i="13"/>
  <c r="AU416" i="13" a="1"/>
  <c r="AT416" i="13" a="1"/>
  <c r="AT416" i="13" s="1"/>
  <c r="AS416" i="13" a="1"/>
  <c r="AS416" i="13" s="1"/>
  <c r="AR416" i="13"/>
  <c r="AR416" i="13" a="1"/>
  <c r="AQ416" i="13" a="1"/>
  <c r="AQ416" i="13" s="1"/>
  <c r="AP416" i="13" a="1"/>
  <c r="AP416" i="13" s="1"/>
  <c r="AO416" i="13" a="1"/>
  <c r="AO416" i="13" s="1"/>
  <c r="AN416" i="13"/>
  <c r="AN416" i="13" a="1"/>
  <c r="AM416" i="13" a="1"/>
  <c r="AM416" i="13" s="1"/>
  <c r="AL416" i="13" a="1"/>
  <c r="AL416" i="13" s="1"/>
  <c r="AK416" i="13" a="1"/>
  <c r="AK416" i="13" s="1"/>
  <c r="AJ416" i="13"/>
  <c r="AJ416" i="13" a="1"/>
  <c r="AI416" i="13"/>
  <c r="AI416" i="13" a="1"/>
  <c r="AH416" i="13" a="1"/>
  <c r="AH416" i="13" s="1"/>
  <c r="AG416" i="13" a="1"/>
  <c r="AG416" i="13" s="1"/>
  <c r="AF416" i="13"/>
  <c r="AF416" i="13" a="1"/>
  <c r="AE416" i="13"/>
  <c r="AE416" i="13" a="1"/>
  <c r="AD416" i="13" a="1"/>
  <c r="AD416" i="13" s="1"/>
  <c r="AC416" i="13" a="1"/>
  <c r="AC416" i="13" s="1"/>
  <c r="AB416" i="13" a="1"/>
  <c r="AB416" i="13" s="1"/>
  <c r="AA416" i="13" a="1"/>
  <c r="AA416" i="13" s="1"/>
  <c r="Z416" i="13" a="1"/>
  <c r="Z416" i="13" s="1"/>
  <c r="Y416" i="13" a="1"/>
  <c r="Y416" i="13" s="1"/>
  <c r="X416" i="13" a="1"/>
  <c r="X416" i="13" s="1"/>
  <c r="W416" i="13" a="1"/>
  <c r="W416" i="13" s="1"/>
  <c r="V416" i="13" a="1"/>
  <c r="V416" i="13" s="1"/>
  <c r="U416" i="13" a="1"/>
  <c r="U416" i="13" s="1"/>
  <c r="T416" i="13"/>
  <c r="T416" i="13" a="1"/>
  <c r="S416" i="13"/>
  <c r="S416" i="13" a="1"/>
  <c r="R416" i="13" a="1"/>
  <c r="R416" i="13" s="1"/>
  <c r="Q416" i="13" a="1"/>
  <c r="Q416" i="13" s="1"/>
  <c r="P416" i="13" a="1"/>
  <c r="P416" i="13" s="1"/>
  <c r="O416" i="13"/>
  <c r="O416" i="13" a="1"/>
  <c r="N416" i="13" a="1"/>
  <c r="N416" i="13" s="1"/>
  <c r="M416" i="13" a="1"/>
  <c r="M416" i="13" s="1"/>
  <c r="L416" i="13"/>
  <c r="L416" i="13" a="1"/>
  <c r="K416" i="13" a="1"/>
  <c r="K416" i="13" s="1"/>
  <c r="BQ415" i="13" a="1"/>
  <c r="BQ415" i="13" s="1"/>
  <c r="BP415" i="13" a="1"/>
  <c r="BP415" i="13" s="1"/>
  <c r="BO415" i="13" a="1"/>
  <c r="BO415" i="13" s="1"/>
  <c r="BN415" i="13" a="1"/>
  <c r="BN415" i="13" s="1"/>
  <c r="BM415" i="13"/>
  <c r="BM415" i="13" a="1"/>
  <c r="BL415" i="13" a="1"/>
  <c r="BL415" i="13" s="1"/>
  <c r="BK415" i="13" a="1"/>
  <c r="BK415" i="13" s="1"/>
  <c r="BJ415" i="13" a="1"/>
  <c r="BJ415" i="13" s="1"/>
  <c r="BI415" i="13" a="1"/>
  <c r="BI415" i="13" s="1"/>
  <c r="BH415" i="13" a="1"/>
  <c r="BH415" i="13" s="1"/>
  <c r="BG415" i="13" a="1"/>
  <c r="BG415" i="13" s="1"/>
  <c r="BF415" i="13" a="1"/>
  <c r="BF415" i="13" s="1"/>
  <c r="BE415" i="13" a="1"/>
  <c r="BE415" i="13" s="1"/>
  <c r="BD415" i="13" a="1"/>
  <c r="BD415" i="13" s="1"/>
  <c r="BC415" i="13" a="1"/>
  <c r="BC415" i="13" s="1"/>
  <c r="BB415" i="13" a="1"/>
  <c r="BB415" i="13" s="1"/>
  <c r="BA415" i="13"/>
  <c r="BA415" i="13" a="1"/>
  <c r="AZ415" i="13" a="1"/>
  <c r="AZ415" i="13" s="1"/>
  <c r="AY415" i="13" a="1"/>
  <c r="AY415" i="13" s="1"/>
  <c r="AX415" i="13" a="1"/>
  <c r="AX415" i="13" s="1"/>
  <c r="AW415" i="13" a="1"/>
  <c r="AW415" i="13" s="1"/>
  <c r="AV415" i="13" a="1"/>
  <c r="AV415" i="13" s="1"/>
  <c r="AU415" i="13" a="1"/>
  <c r="AU415" i="13" s="1"/>
  <c r="AT415" i="13" a="1"/>
  <c r="AT415" i="13" s="1"/>
  <c r="AS415" i="13" a="1"/>
  <c r="AS415" i="13" s="1"/>
  <c r="AR415" i="13" a="1"/>
  <c r="AR415" i="13" s="1"/>
  <c r="AQ415" i="13" a="1"/>
  <c r="AQ415" i="13" s="1"/>
  <c r="AP415" i="13"/>
  <c r="AP415" i="13" a="1"/>
  <c r="AO415" i="13" a="1"/>
  <c r="AO415" i="13" s="1"/>
  <c r="AN415" i="13" a="1"/>
  <c r="AN415" i="13" s="1"/>
  <c r="AM415" i="13" a="1"/>
  <c r="AM415" i="13" s="1"/>
  <c r="AL415" i="13" a="1"/>
  <c r="AL415" i="13" s="1"/>
  <c r="AK415" i="13" a="1"/>
  <c r="AK415" i="13" s="1"/>
  <c r="AJ415" i="13" a="1"/>
  <c r="AJ415" i="13" s="1"/>
  <c r="AI415" i="13" a="1"/>
  <c r="AI415" i="13" s="1"/>
  <c r="AH415" i="13" a="1"/>
  <c r="AH415" i="13" s="1"/>
  <c r="AG415" i="13" a="1"/>
  <c r="AG415" i="13" s="1"/>
  <c r="AF415" i="13" a="1"/>
  <c r="AF415" i="13" s="1"/>
  <c r="AE415" i="13" a="1"/>
  <c r="AE415" i="13" s="1"/>
  <c r="AD415" i="13"/>
  <c r="AD415" i="13" a="1"/>
  <c r="AC415" i="13" a="1"/>
  <c r="AC415" i="13" s="1"/>
  <c r="AB415" i="13" a="1"/>
  <c r="AB415" i="13" s="1"/>
  <c r="AA415" i="13" a="1"/>
  <c r="AA415" i="13" s="1"/>
  <c r="Z415" i="13"/>
  <c r="Z415" i="13" a="1"/>
  <c r="Y415" i="13" a="1"/>
  <c r="Y415" i="13" s="1"/>
  <c r="X415" i="13" a="1"/>
  <c r="X415" i="13" s="1"/>
  <c r="W415" i="13" a="1"/>
  <c r="W415" i="13" s="1"/>
  <c r="V415" i="13" a="1"/>
  <c r="V415" i="13" s="1"/>
  <c r="U415" i="13" a="1"/>
  <c r="U415" i="13" s="1"/>
  <c r="T415" i="13" a="1"/>
  <c r="T415" i="13" s="1"/>
  <c r="S415" i="13" a="1"/>
  <c r="S415" i="13" s="1"/>
  <c r="R415" i="13"/>
  <c r="R415" i="13" a="1"/>
  <c r="Q415" i="13" a="1"/>
  <c r="Q415" i="13" s="1"/>
  <c r="P415" i="13" a="1"/>
  <c r="P415" i="13" s="1"/>
  <c r="O415" i="13" a="1"/>
  <c r="O415" i="13" s="1"/>
  <c r="N415" i="13" a="1"/>
  <c r="N415" i="13" s="1"/>
  <c r="M415" i="13" a="1"/>
  <c r="M415" i="13" s="1"/>
  <c r="L415" i="13" a="1"/>
  <c r="L415" i="13" s="1"/>
  <c r="K415" i="13" a="1"/>
  <c r="K415" i="13" s="1"/>
  <c r="BQ414" i="13" a="1"/>
  <c r="BQ414" i="13" s="1"/>
  <c r="BP414" i="13" a="1"/>
  <c r="BP414" i="13" s="1"/>
  <c r="BO414" i="13" a="1"/>
  <c r="BO414" i="13" s="1"/>
  <c r="BN414" i="13" a="1"/>
  <c r="BN414" i="13" s="1"/>
  <c r="BM414" i="13" a="1"/>
  <c r="BM414" i="13" s="1"/>
  <c r="BL414" i="13" a="1"/>
  <c r="BL414" i="13" s="1"/>
  <c r="BK414" i="13"/>
  <c r="BK414" i="13" a="1"/>
  <c r="BJ414" i="13" a="1"/>
  <c r="BJ414" i="13" s="1"/>
  <c r="BI414" i="13" a="1"/>
  <c r="BI414" i="13" s="1"/>
  <c r="BH414" i="13"/>
  <c r="BH414" i="13" a="1"/>
  <c r="BG414" i="13" a="1"/>
  <c r="BG414" i="13" s="1"/>
  <c r="BF414" i="13" a="1"/>
  <c r="BF414" i="13" s="1"/>
  <c r="BE414" i="13" a="1"/>
  <c r="BE414" i="13" s="1"/>
  <c r="BD414" i="13"/>
  <c r="BD414" i="13" a="1"/>
  <c r="BC414" i="13" a="1"/>
  <c r="BC414" i="13" s="1"/>
  <c r="BB414" i="13" a="1"/>
  <c r="BB414" i="13" s="1"/>
  <c r="BA414" i="13" a="1"/>
  <c r="BA414" i="13" s="1"/>
  <c r="AZ414" i="13" a="1"/>
  <c r="AZ414" i="13" s="1"/>
  <c r="AY414" i="13" a="1"/>
  <c r="AY414" i="13" s="1"/>
  <c r="AX414" i="13" a="1"/>
  <c r="AX414" i="13" s="1"/>
  <c r="AW414" i="13" a="1"/>
  <c r="AW414" i="13" s="1"/>
  <c r="AV414" i="13"/>
  <c r="AV414" i="13" a="1"/>
  <c r="AU414" i="13" a="1"/>
  <c r="AU414" i="13" s="1"/>
  <c r="AT414" i="13" a="1"/>
  <c r="AT414" i="13" s="1"/>
  <c r="AS414" i="13" a="1"/>
  <c r="AS414" i="13" s="1"/>
  <c r="AR414" i="13"/>
  <c r="AR414" i="13" a="1"/>
  <c r="AQ414" i="13"/>
  <c r="AQ414" i="13" a="1"/>
  <c r="AP414" i="13" a="1"/>
  <c r="AP414" i="13" s="1"/>
  <c r="AO414" i="13" a="1"/>
  <c r="AO414" i="13" s="1"/>
  <c r="AN414" i="13"/>
  <c r="AN414" i="13" a="1"/>
  <c r="AM414" i="13" a="1"/>
  <c r="AM414" i="13" s="1"/>
  <c r="AL414" i="13" a="1"/>
  <c r="AL414" i="13" s="1"/>
  <c r="AK414" i="13" a="1"/>
  <c r="AK414" i="13" s="1"/>
  <c r="AJ414" i="13"/>
  <c r="AJ414" i="13" a="1"/>
  <c r="AI414" i="13" a="1"/>
  <c r="AI414" i="13" s="1"/>
  <c r="AH414" i="13" a="1"/>
  <c r="AH414" i="13" s="1"/>
  <c r="AG414" i="13" a="1"/>
  <c r="AG414" i="13" s="1"/>
  <c r="AF414" i="13"/>
  <c r="AF414" i="13" a="1"/>
  <c r="AE414" i="13"/>
  <c r="AE414" i="13" a="1"/>
  <c r="AD414" i="13" a="1"/>
  <c r="AD414" i="13" s="1"/>
  <c r="AC414" i="13" a="1"/>
  <c r="AC414" i="13" s="1"/>
  <c r="AB414" i="13"/>
  <c r="AB414" i="13" a="1"/>
  <c r="AA414" i="13"/>
  <c r="AA414" i="13" a="1"/>
  <c r="Z414" i="13" a="1"/>
  <c r="Z414" i="13" s="1"/>
  <c r="Y414" i="13" a="1"/>
  <c r="Y414" i="13" s="1"/>
  <c r="X414" i="13" a="1"/>
  <c r="X414" i="13" s="1"/>
  <c r="W414" i="13" a="1"/>
  <c r="W414" i="13" s="1"/>
  <c r="V414" i="13" a="1"/>
  <c r="V414" i="13" s="1"/>
  <c r="U414" i="13" a="1"/>
  <c r="U414" i="13" s="1"/>
  <c r="T414" i="13" a="1"/>
  <c r="T414" i="13" s="1"/>
  <c r="S414" i="13" a="1"/>
  <c r="S414" i="13" s="1"/>
  <c r="R414" i="13" a="1"/>
  <c r="R414" i="13" s="1"/>
  <c r="Q414" i="13" a="1"/>
  <c r="Q414" i="13" s="1"/>
  <c r="P414" i="13"/>
  <c r="P414" i="13" a="1"/>
  <c r="O414" i="13"/>
  <c r="O414" i="13" a="1"/>
  <c r="N414" i="13" a="1"/>
  <c r="N414" i="13" s="1"/>
  <c r="M414" i="13" a="1"/>
  <c r="M414" i="13" s="1"/>
  <c r="L414" i="13" a="1"/>
  <c r="L414" i="13" s="1"/>
  <c r="K414" i="13"/>
  <c r="K414" i="13" a="1"/>
  <c r="BQ413" i="13" a="1"/>
  <c r="BQ413" i="13" s="1"/>
  <c r="BP413" i="13" a="1"/>
  <c r="BP413" i="13" s="1"/>
  <c r="BO413" i="13" a="1"/>
  <c r="BO413" i="13" s="1"/>
  <c r="BN413" i="13"/>
  <c r="BN413" i="13" a="1"/>
  <c r="BM413" i="13" a="1"/>
  <c r="BM413" i="13" s="1"/>
  <c r="BL413" i="13" a="1"/>
  <c r="BL413" i="13" s="1"/>
  <c r="BK413" i="13" a="1"/>
  <c r="BK413" i="13" s="1"/>
  <c r="BJ413" i="13" a="1"/>
  <c r="BJ413" i="13" s="1"/>
  <c r="BI413" i="13"/>
  <c r="BI413" i="13" a="1"/>
  <c r="BH413" i="13" a="1"/>
  <c r="BH413" i="13" s="1"/>
  <c r="BG413" i="13" a="1"/>
  <c r="BG413" i="13" s="1"/>
  <c r="BF413" i="13" a="1"/>
  <c r="BF413" i="13" s="1"/>
  <c r="BE413" i="13" a="1"/>
  <c r="BE413" i="13" s="1"/>
  <c r="BD413" i="13" a="1"/>
  <c r="BD413" i="13" s="1"/>
  <c r="BC413" i="13" a="1"/>
  <c r="BC413" i="13" s="1"/>
  <c r="BB413" i="13" a="1"/>
  <c r="BB413" i="13" s="1"/>
  <c r="BA413" i="13" a="1"/>
  <c r="BA413" i="13" s="1"/>
  <c r="AZ413" i="13" a="1"/>
  <c r="AZ413" i="13" s="1"/>
  <c r="AY413" i="13" a="1"/>
  <c r="AY413" i="13" s="1"/>
  <c r="AX413" i="13" a="1"/>
  <c r="AX413" i="13" s="1"/>
  <c r="AW413" i="13"/>
  <c r="AW413" i="13" a="1"/>
  <c r="AV413" i="13" a="1"/>
  <c r="AV413" i="13" s="1"/>
  <c r="AU413" i="13" a="1"/>
  <c r="AU413" i="13" s="1"/>
  <c r="AT413" i="13" a="1"/>
  <c r="AT413" i="13" s="1"/>
  <c r="AS413" i="13" a="1"/>
  <c r="AS413" i="13" s="1"/>
  <c r="AR413" i="13" a="1"/>
  <c r="AR413" i="13" s="1"/>
  <c r="AQ413" i="13" a="1"/>
  <c r="AQ413" i="13" s="1"/>
  <c r="AP413" i="13" a="1"/>
  <c r="AP413" i="13" s="1"/>
  <c r="AO413" i="13" a="1"/>
  <c r="AO413" i="13" s="1"/>
  <c r="AN413" i="13" a="1"/>
  <c r="AN413" i="13" s="1"/>
  <c r="AM413" i="13" a="1"/>
  <c r="AM413" i="13" s="1"/>
  <c r="AL413" i="13"/>
  <c r="AL413" i="13" a="1"/>
  <c r="AK413" i="13" a="1"/>
  <c r="AK413" i="13" s="1"/>
  <c r="AJ413" i="13" a="1"/>
  <c r="AJ413" i="13" s="1"/>
  <c r="AI413" i="13" a="1"/>
  <c r="AI413" i="13" s="1"/>
  <c r="AH413" i="13" a="1"/>
  <c r="AH413" i="13" s="1"/>
  <c r="AG413" i="13" a="1"/>
  <c r="AG413" i="13" s="1"/>
  <c r="AF413" i="13" a="1"/>
  <c r="AF413" i="13" s="1"/>
  <c r="AE413" i="13" a="1"/>
  <c r="AE413" i="13" s="1"/>
  <c r="AD413" i="13" a="1"/>
  <c r="AD413" i="13" s="1"/>
  <c r="AC413" i="13"/>
  <c r="AC413" i="13" a="1"/>
  <c r="AB413" i="13" a="1"/>
  <c r="AB413" i="13" s="1"/>
  <c r="AA413" i="13" a="1"/>
  <c r="AA413" i="13" s="1"/>
  <c r="Z413" i="13" a="1"/>
  <c r="Z413" i="13" s="1"/>
  <c r="Y413" i="13" a="1"/>
  <c r="Y413" i="13" s="1"/>
  <c r="X413" i="13" a="1"/>
  <c r="X413" i="13" s="1"/>
  <c r="W413" i="13" a="1"/>
  <c r="W413" i="13" s="1"/>
  <c r="V413" i="13"/>
  <c r="V413" i="13" a="1"/>
  <c r="U413" i="13" a="1"/>
  <c r="U413" i="13" s="1"/>
  <c r="T413" i="13" a="1"/>
  <c r="T413" i="13" s="1"/>
  <c r="S413" i="13" a="1"/>
  <c r="S413" i="13" s="1"/>
  <c r="R413" i="13"/>
  <c r="R413" i="13" a="1"/>
  <c r="Q413" i="13" a="1"/>
  <c r="Q413" i="13" s="1"/>
  <c r="P413" i="13" a="1"/>
  <c r="P413" i="13" s="1"/>
  <c r="O413" i="13" a="1"/>
  <c r="O413" i="13" s="1"/>
  <c r="N413" i="13" a="1"/>
  <c r="N413" i="13" s="1"/>
  <c r="M413" i="13"/>
  <c r="M413" i="13" a="1"/>
  <c r="L413" i="13" a="1"/>
  <c r="L413" i="13" s="1"/>
  <c r="K413" i="13" a="1"/>
  <c r="K413" i="13" s="1"/>
  <c r="BQ412" i="13" a="1"/>
  <c r="BQ412" i="13" s="1"/>
  <c r="BP412" i="13" a="1"/>
  <c r="BP412" i="13" s="1"/>
  <c r="BO412" i="13" a="1"/>
  <c r="BO412" i="13" s="1"/>
  <c r="BN412" i="13" a="1"/>
  <c r="BN412" i="13" s="1"/>
  <c r="BM412" i="13" a="1"/>
  <c r="BM412" i="13" s="1"/>
  <c r="BL412" i="13" a="1"/>
  <c r="BL412" i="13" s="1"/>
  <c r="BK412" i="13"/>
  <c r="BK412" i="13" a="1"/>
  <c r="BJ412" i="13" a="1"/>
  <c r="BJ412" i="13" s="1"/>
  <c r="BI412" i="13" a="1"/>
  <c r="BI412" i="13" s="1"/>
  <c r="BH412" i="13" a="1"/>
  <c r="BH412" i="13" s="1"/>
  <c r="BG412" i="13"/>
  <c r="BG412" i="13" a="1"/>
  <c r="BF412" i="13" a="1"/>
  <c r="BF412" i="13" s="1"/>
  <c r="BE412" i="13" a="1"/>
  <c r="BE412" i="13" s="1"/>
  <c r="BD412" i="13" a="1"/>
  <c r="BD412" i="13" s="1"/>
  <c r="BC412" i="13" a="1"/>
  <c r="BC412" i="13" s="1"/>
  <c r="BB412" i="13" a="1"/>
  <c r="BB412" i="13" s="1"/>
  <c r="BA412" i="13" a="1"/>
  <c r="BA412" i="13" s="1"/>
  <c r="AZ412" i="13"/>
  <c r="AZ412" i="13" a="1"/>
  <c r="AY412" i="13" a="1"/>
  <c r="AY412" i="13" s="1"/>
  <c r="AX412" i="13" a="1"/>
  <c r="AX412" i="13" s="1"/>
  <c r="AW412" i="13" a="1"/>
  <c r="AW412" i="13" s="1"/>
  <c r="AV412" i="13"/>
  <c r="AV412" i="13" a="1"/>
  <c r="AU412" i="13"/>
  <c r="AU412" i="13" a="1"/>
  <c r="AT412" i="13" a="1"/>
  <c r="AT412" i="13" s="1"/>
  <c r="AS412" i="13" a="1"/>
  <c r="AS412" i="13" s="1"/>
  <c r="AR412" i="13" a="1"/>
  <c r="AR412" i="13" s="1"/>
  <c r="AQ412" i="13" a="1"/>
  <c r="AQ412" i="13" s="1"/>
  <c r="AP412" i="13" a="1"/>
  <c r="AP412" i="13" s="1"/>
  <c r="AO412" i="13" a="1"/>
  <c r="AO412" i="13" s="1"/>
  <c r="AN412" i="13" a="1"/>
  <c r="AN412" i="13" s="1"/>
  <c r="AM412" i="13" a="1"/>
  <c r="AM412" i="13" s="1"/>
  <c r="AL412" i="13" a="1"/>
  <c r="AL412" i="13" s="1"/>
  <c r="AK412" i="13" a="1"/>
  <c r="AK412" i="13" s="1"/>
  <c r="AJ412" i="13" a="1"/>
  <c r="AJ412" i="13" s="1"/>
  <c r="AI412" i="13" a="1"/>
  <c r="AI412" i="13" s="1"/>
  <c r="AH412" i="13" a="1"/>
  <c r="AH412" i="13" s="1"/>
  <c r="AG412" i="13" a="1"/>
  <c r="AG412" i="13" s="1"/>
  <c r="AF412" i="13"/>
  <c r="AF412" i="13" a="1"/>
  <c r="AE412" i="13" a="1"/>
  <c r="AE412" i="13" s="1"/>
  <c r="AD412" i="13" a="1"/>
  <c r="AD412" i="13" s="1"/>
  <c r="AC412" i="13" a="1"/>
  <c r="AC412" i="13" s="1"/>
  <c r="AB412" i="13" a="1"/>
  <c r="AB412" i="13" s="1"/>
  <c r="AA412" i="13" a="1"/>
  <c r="AA412" i="13" s="1"/>
  <c r="Z412" i="13" a="1"/>
  <c r="Z412" i="13" s="1"/>
  <c r="Y412" i="13" a="1"/>
  <c r="Y412" i="13" s="1"/>
  <c r="X412" i="13" a="1"/>
  <c r="X412" i="13" s="1"/>
  <c r="W412" i="13" a="1"/>
  <c r="W412" i="13" s="1"/>
  <c r="V412" i="13" a="1"/>
  <c r="V412" i="13" s="1"/>
  <c r="U412" i="13" a="1"/>
  <c r="U412" i="13" s="1"/>
  <c r="T412" i="13" a="1"/>
  <c r="T412" i="13" s="1"/>
  <c r="S412" i="13" a="1"/>
  <c r="S412" i="13" s="1"/>
  <c r="R412" i="13" a="1"/>
  <c r="R412" i="13" s="1"/>
  <c r="Q412" i="13" a="1"/>
  <c r="Q412" i="13" s="1"/>
  <c r="P412" i="13" a="1"/>
  <c r="P412" i="13" s="1"/>
  <c r="O412" i="13" a="1"/>
  <c r="O412" i="13" s="1"/>
  <c r="N412" i="13" a="1"/>
  <c r="N412" i="13" s="1"/>
  <c r="M412" i="13" a="1"/>
  <c r="M412" i="13" s="1"/>
  <c r="L412" i="13" a="1"/>
  <c r="L412" i="13" s="1"/>
  <c r="K412" i="13"/>
  <c r="K412" i="13" a="1"/>
  <c r="BQ411" i="13" a="1"/>
  <c r="BQ411" i="13" s="1"/>
  <c r="BP411" i="13" a="1"/>
  <c r="BP411" i="13" s="1"/>
  <c r="BO411" i="13" a="1"/>
  <c r="BO411" i="13" s="1"/>
  <c r="BN411" i="13" a="1"/>
  <c r="BN411" i="13" s="1"/>
  <c r="BM411" i="13" a="1"/>
  <c r="BM411" i="13" s="1"/>
  <c r="BL411" i="13" a="1"/>
  <c r="BL411" i="13" s="1"/>
  <c r="BK411" i="13" a="1"/>
  <c r="BK411" i="13" s="1"/>
  <c r="BJ411" i="13" a="1"/>
  <c r="BJ411" i="13" s="1"/>
  <c r="BI411" i="13" a="1"/>
  <c r="BI411" i="13" s="1"/>
  <c r="BH411" i="13" a="1"/>
  <c r="BH411" i="13" s="1"/>
  <c r="BG411" i="13" a="1"/>
  <c r="BG411" i="13" s="1"/>
  <c r="BF411" i="13" a="1"/>
  <c r="BF411" i="13" s="1"/>
  <c r="BE411" i="13"/>
  <c r="BE411" i="13" a="1"/>
  <c r="BD411" i="13" a="1"/>
  <c r="BD411" i="13" s="1"/>
  <c r="BC411" i="13" a="1"/>
  <c r="BC411" i="13" s="1"/>
  <c r="BB411" i="13" a="1"/>
  <c r="BB411" i="13" s="1"/>
  <c r="BA411" i="13" a="1"/>
  <c r="BA411" i="13" s="1"/>
  <c r="AZ411" i="13" a="1"/>
  <c r="AZ411" i="13" s="1"/>
  <c r="AY411" i="13" a="1"/>
  <c r="AY411" i="13" s="1"/>
  <c r="AX411" i="13" a="1"/>
  <c r="AX411" i="13" s="1"/>
  <c r="AW411" i="13" a="1"/>
  <c r="AW411" i="13" s="1"/>
  <c r="AV411" i="13" a="1"/>
  <c r="AV411" i="13" s="1"/>
  <c r="AU411" i="13" a="1"/>
  <c r="AU411" i="13" s="1"/>
  <c r="AT411" i="13"/>
  <c r="AT411" i="13" a="1"/>
  <c r="AS411" i="13" a="1"/>
  <c r="AS411" i="13" s="1"/>
  <c r="AR411" i="13" a="1"/>
  <c r="AR411" i="13" s="1"/>
  <c r="AQ411" i="13" a="1"/>
  <c r="AQ411" i="13" s="1"/>
  <c r="AP411" i="13" a="1"/>
  <c r="AP411" i="13" s="1"/>
  <c r="AO411" i="13" a="1"/>
  <c r="AO411" i="13" s="1"/>
  <c r="AN411" i="13" a="1"/>
  <c r="AN411" i="13" s="1"/>
  <c r="AM411" i="13" a="1"/>
  <c r="AM411" i="13" s="1"/>
  <c r="AL411" i="13" a="1"/>
  <c r="AL411" i="13" s="1"/>
  <c r="AK411" i="13" a="1"/>
  <c r="AK411" i="13" s="1"/>
  <c r="AJ411" i="13" a="1"/>
  <c r="AJ411" i="13" s="1"/>
  <c r="AI411" i="13" a="1"/>
  <c r="AI411" i="13" s="1"/>
  <c r="AH411" i="13" a="1"/>
  <c r="AH411" i="13" s="1"/>
  <c r="AG411" i="13" a="1"/>
  <c r="AG411" i="13" s="1"/>
  <c r="AF411" i="13" a="1"/>
  <c r="AF411" i="13" s="1"/>
  <c r="AE411" i="13" a="1"/>
  <c r="AE411" i="13" s="1"/>
  <c r="AD411" i="13"/>
  <c r="AD411" i="13" a="1"/>
  <c r="AC411" i="13" a="1"/>
  <c r="AC411" i="13" s="1"/>
  <c r="AB411" i="13" a="1"/>
  <c r="AB411" i="13" s="1"/>
  <c r="AA411" i="13" a="1"/>
  <c r="AA411" i="13" s="1"/>
  <c r="Z411" i="13" a="1"/>
  <c r="Z411" i="13" s="1"/>
  <c r="Y411" i="13"/>
  <c r="Y411" i="13" a="1"/>
  <c r="X411" i="13" a="1"/>
  <c r="X411" i="13" s="1"/>
  <c r="W411" i="13" a="1"/>
  <c r="W411" i="13" s="1"/>
  <c r="V411" i="13" a="1"/>
  <c r="V411" i="13" s="1"/>
  <c r="U411" i="13" a="1"/>
  <c r="U411" i="13" s="1"/>
  <c r="T411" i="13" a="1"/>
  <c r="T411" i="13" s="1"/>
  <c r="S411" i="13" a="1"/>
  <c r="S411" i="13" s="1"/>
  <c r="R411" i="13" a="1"/>
  <c r="R411" i="13" s="1"/>
  <c r="Q411" i="13" a="1"/>
  <c r="Q411" i="13" s="1"/>
  <c r="P411" i="13" a="1"/>
  <c r="P411" i="13" s="1"/>
  <c r="O411" i="13" a="1"/>
  <c r="O411" i="13" s="1"/>
  <c r="N411" i="13"/>
  <c r="N411" i="13" a="1"/>
  <c r="M411" i="13" a="1"/>
  <c r="M411" i="13" s="1"/>
  <c r="L411" i="13" a="1"/>
  <c r="L411" i="13" s="1"/>
  <c r="K411" i="13" a="1"/>
  <c r="K411" i="13" s="1"/>
  <c r="BQ410" i="13" a="1"/>
  <c r="BQ410" i="13" s="1"/>
  <c r="BP410" i="13" a="1"/>
  <c r="BP410" i="13" s="1"/>
  <c r="BO410" i="13" a="1"/>
  <c r="BO410" i="13" s="1"/>
  <c r="BN410" i="13" a="1"/>
  <c r="BN410" i="13" s="1"/>
  <c r="BM410" i="13" a="1"/>
  <c r="BM410" i="13" s="1"/>
  <c r="BL410" i="13" a="1"/>
  <c r="BL410" i="13" s="1"/>
  <c r="BK410" i="13" a="1"/>
  <c r="BK410" i="13" s="1"/>
  <c r="BJ410" i="13" a="1"/>
  <c r="BJ410" i="13" s="1"/>
  <c r="BI410" i="13" a="1"/>
  <c r="BI410" i="13" s="1"/>
  <c r="BH410" i="13"/>
  <c r="BH410" i="13" a="1"/>
  <c r="BG410" i="13" a="1"/>
  <c r="BG410" i="13" s="1"/>
  <c r="BF410" i="13" a="1"/>
  <c r="BF410" i="13" s="1"/>
  <c r="BE410" i="13" a="1"/>
  <c r="BE410" i="13" s="1"/>
  <c r="BD410" i="13" a="1"/>
  <c r="BD410" i="13" s="1"/>
  <c r="BC410" i="13"/>
  <c r="BC410" i="13" a="1"/>
  <c r="BB410" i="13" a="1"/>
  <c r="BB410" i="13" s="1"/>
  <c r="BA410" i="13" a="1"/>
  <c r="BA410" i="13" s="1"/>
  <c r="AZ410" i="13" a="1"/>
  <c r="AZ410" i="13" s="1"/>
  <c r="AY410" i="13" a="1"/>
  <c r="AY410" i="13" s="1"/>
  <c r="AX410" i="13" a="1"/>
  <c r="AX410" i="13" s="1"/>
  <c r="AW410" i="13" a="1"/>
  <c r="AW410" i="13" s="1"/>
  <c r="AV410" i="13" a="1"/>
  <c r="AV410" i="13" s="1"/>
  <c r="AU410" i="13" a="1"/>
  <c r="AU410" i="13" s="1"/>
  <c r="AT410" i="13" a="1"/>
  <c r="AT410" i="13" s="1"/>
  <c r="AS410" i="13" a="1"/>
  <c r="AS410" i="13" s="1"/>
  <c r="AR410" i="13"/>
  <c r="AR410" i="13" a="1"/>
  <c r="AQ410" i="13" a="1"/>
  <c r="AQ410" i="13" s="1"/>
  <c r="AP410" i="13" a="1"/>
  <c r="AP410" i="13" s="1"/>
  <c r="AO410" i="13" a="1"/>
  <c r="AO410" i="13" s="1"/>
  <c r="AN410" i="13" a="1"/>
  <c r="AN410" i="13" s="1"/>
  <c r="AM410" i="13"/>
  <c r="AM410" i="13" a="1"/>
  <c r="AL410" i="13" a="1"/>
  <c r="AL410" i="13" s="1"/>
  <c r="AK410" i="13" a="1"/>
  <c r="AK410" i="13" s="1"/>
  <c r="AJ410" i="13" a="1"/>
  <c r="AJ410" i="13" s="1"/>
  <c r="AI410" i="13" a="1"/>
  <c r="AI410" i="13" s="1"/>
  <c r="AH410" i="13" a="1"/>
  <c r="AH410" i="13" s="1"/>
  <c r="AG410" i="13" a="1"/>
  <c r="AG410" i="13" s="1"/>
  <c r="AF410" i="13" a="1"/>
  <c r="AF410" i="13" s="1"/>
  <c r="AE410" i="13" a="1"/>
  <c r="AE410" i="13" s="1"/>
  <c r="AD410" i="13" a="1"/>
  <c r="AD410" i="13" s="1"/>
  <c r="AC410" i="13" a="1"/>
  <c r="AC410" i="13" s="1"/>
  <c r="AB410" i="13" a="1"/>
  <c r="AB410" i="13" s="1"/>
  <c r="AA410" i="13" a="1"/>
  <c r="AA410" i="13" s="1"/>
  <c r="Z410" i="13" a="1"/>
  <c r="Z410" i="13" s="1"/>
  <c r="Y410" i="13" a="1"/>
  <c r="Y410" i="13" s="1"/>
  <c r="X410" i="13" a="1"/>
  <c r="X410" i="13" s="1"/>
  <c r="W410" i="13"/>
  <c r="W410" i="13" a="1"/>
  <c r="V410" i="13" a="1"/>
  <c r="V410" i="13" s="1"/>
  <c r="U410" i="13" a="1"/>
  <c r="U410" i="13" s="1"/>
  <c r="T410" i="13" a="1"/>
  <c r="T410" i="13" s="1"/>
  <c r="S410" i="13" a="1"/>
  <c r="S410" i="13" s="1"/>
  <c r="R410" i="13" a="1"/>
  <c r="R410" i="13" s="1"/>
  <c r="Q410" i="13" a="1"/>
  <c r="Q410" i="13" s="1"/>
  <c r="P410" i="13" a="1"/>
  <c r="P410" i="13" s="1"/>
  <c r="O410" i="13" a="1"/>
  <c r="O410" i="13" s="1"/>
  <c r="N410" i="13" a="1"/>
  <c r="N410" i="13" s="1"/>
  <c r="M410" i="13" a="1"/>
  <c r="M410" i="13" s="1"/>
  <c r="L410" i="13"/>
  <c r="L410" i="13" a="1"/>
  <c r="K410" i="13" a="1"/>
  <c r="K410" i="13" s="1"/>
  <c r="BQ409" i="13" a="1"/>
  <c r="BQ409" i="13" s="1"/>
  <c r="BP409" i="13" a="1"/>
  <c r="BP409" i="13" s="1"/>
  <c r="BO409" i="13" a="1"/>
  <c r="BO409" i="13" s="1"/>
  <c r="BN409" i="13" a="1"/>
  <c r="BN409" i="13" s="1"/>
  <c r="BM409" i="13" a="1"/>
  <c r="BM409" i="13" s="1"/>
  <c r="BL409" i="13" a="1"/>
  <c r="BL409" i="13" s="1"/>
  <c r="BK409" i="13" a="1"/>
  <c r="BK409" i="13" s="1"/>
  <c r="BJ409" i="13" a="1"/>
  <c r="BJ409" i="13" s="1"/>
  <c r="BI409" i="13" a="1"/>
  <c r="BI409" i="13" s="1"/>
  <c r="BH409" i="13" a="1"/>
  <c r="BH409" i="13" s="1"/>
  <c r="BG409" i="13" a="1"/>
  <c r="BG409" i="13" s="1"/>
  <c r="BF409" i="13" a="1"/>
  <c r="BF409" i="13" s="1"/>
  <c r="BE409" i="13" a="1"/>
  <c r="BE409" i="13" s="1"/>
  <c r="BD409" i="13" a="1"/>
  <c r="BD409" i="13" s="1"/>
  <c r="BC409" i="13" a="1"/>
  <c r="BC409" i="13" s="1"/>
  <c r="BB409" i="13" a="1"/>
  <c r="BB409" i="13" s="1"/>
  <c r="BA409" i="13"/>
  <c r="BA409" i="13" a="1"/>
  <c r="AZ409" i="13" a="1"/>
  <c r="AZ409" i="13" s="1"/>
  <c r="AY409" i="13" a="1"/>
  <c r="AY409" i="13" s="1"/>
  <c r="AX409" i="13" a="1"/>
  <c r="AX409" i="13" s="1"/>
  <c r="AW409" i="13" a="1"/>
  <c r="AW409" i="13" s="1"/>
  <c r="AV409" i="13" a="1"/>
  <c r="AV409" i="13" s="1"/>
  <c r="AU409" i="13" a="1"/>
  <c r="AU409" i="13" s="1"/>
  <c r="AT409" i="13" a="1"/>
  <c r="AT409" i="13" s="1"/>
  <c r="AS409" i="13" a="1"/>
  <c r="AS409" i="13" s="1"/>
  <c r="AR409" i="13" a="1"/>
  <c r="AR409" i="13" s="1"/>
  <c r="AQ409" i="13" a="1"/>
  <c r="AQ409" i="13" s="1"/>
  <c r="AP409" i="13" a="1"/>
  <c r="AP409" i="13" s="1"/>
  <c r="AO409" i="13" a="1"/>
  <c r="AO409" i="13" s="1"/>
  <c r="AN409" i="13" a="1"/>
  <c r="AN409" i="13" s="1"/>
  <c r="AM409" i="13" a="1"/>
  <c r="AM409" i="13" s="1"/>
  <c r="AL409" i="13" a="1"/>
  <c r="AL409" i="13" s="1"/>
  <c r="AK409" i="13" a="1"/>
  <c r="AK409" i="13" s="1"/>
  <c r="AJ409" i="13" a="1"/>
  <c r="AJ409" i="13" s="1"/>
  <c r="AI409" i="13" a="1"/>
  <c r="AI409" i="13" s="1"/>
  <c r="AH409" i="13" a="1"/>
  <c r="AH409" i="13" s="1"/>
  <c r="AG409" i="13" a="1"/>
  <c r="AG409" i="13" s="1"/>
  <c r="AF409" i="13" a="1"/>
  <c r="AF409" i="13" s="1"/>
  <c r="AE409" i="13" a="1"/>
  <c r="AE409" i="13" s="1"/>
  <c r="AD409" i="13" a="1"/>
  <c r="AD409" i="13" s="1"/>
  <c r="AC409" i="13" a="1"/>
  <c r="AC409" i="13" s="1"/>
  <c r="AB409" i="13" a="1"/>
  <c r="AB409" i="13" s="1"/>
  <c r="AA409" i="13" a="1"/>
  <c r="AA409" i="13" s="1"/>
  <c r="Z409" i="13" a="1"/>
  <c r="Z409" i="13" s="1"/>
  <c r="Y409" i="13" a="1"/>
  <c r="Y409" i="13" s="1"/>
  <c r="X409" i="13" a="1"/>
  <c r="X409" i="13" s="1"/>
  <c r="W409" i="13" a="1"/>
  <c r="W409" i="13" s="1"/>
  <c r="V409" i="13" a="1"/>
  <c r="V409" i="13" s="1"/>
  <c r="U409" i="13" a="1"/>
  <c r="U409" i="13" s="1"/>
  <c r="T409" i="13" a="1"/>
  <c r="T409" i="13" s="1"/>
  <c r="S409" i="13" a="1"/>
  <c r="S409" i="13" s="1"/>
  <c r="R409" i="13" a="1"/>
  <c r="R409" i="13" s="1"/>
  <c r="Q409" i="13" a="1"/>
  <c r="Q409" i="13" s="1"/>
  <c r="P409" i="13" a="1"/>
  <c r="P409" i="13" s="1"/>
  <c r="O409" i="13" a="1"/>
  <c r="O409" i="13" s="1"/>
  <c r="N409" i="13" a="1"/>
  <c r="N409" i="13" s="1"/>
  <c r="M409" i="13" a="1"/>
  <c r="M409" i="13" s="1"/>
  <c r="L409" i="13" a="1"/>
  <c r="L409" i="13" s="1"/>
  <c r="K409" i="13" a="1"/>
  <c r="K409" i="13" s="1"/>
  <c r="BQ408" i="13" a="1"/>
  <c r="BQ408" i="13" s="1"/>
  <c r="BP408" i="13" a="1"/>
  <c r="BP408" i="13" s="1"/>
  <c r="BO408" i="13" a="1"/>
  <c r="BO408" i="13" s="1"/>
  <c r="BN408" i="13" a="1"/>
  <c r="BN408" i="13" s="1"/>
  <c r="BM408" i="13" a="1"/>
  <c r="BM408" i="13" s="1"/>
  <c r="BL408" i="13" a="1"/>
  <c r="BL408" i="13" s="1"/>
  <c r="BK408" i="13" a="1"/>
  <c r="BK408" i="13" s="1"/>
  <c r="BJ408" i="13" a="1"/>
  <c r="BJ408" i="13" s="1"/>
  <c r="BI408" i="13" a="1"/>
  <c r="BI408" i="13" s="1"/>
  <c r="BH408" i="13" a="1"/>
  <c r="BH408" i="13" s="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a="1"/>
  <c r="AV408" i="13" s="1"/>
  <c r="AU408" i="13" a="1"/>
  <c r="AU408" i="13" s="1"/>
  <c r="AT408" i="13" a="1"/>
  <c r="AT408" i="13" s="1"/>
  <c r="AS408" i="13" a="1"/>
  <c r="AS408" i="13" s="1"/>
  <c r="AR408" i="13" a="1"/>
  <c r="AR408" i="13" s="1"/>
  <c r="AQ408" i="13" a="1"/>
  <c r="AQ408" i="13" s="1"/>
  <c r="AP408" i="13" a="1"/>
  <c r="AP408" i="13" s="1"/>
  <c r="AO408" i="13" a="1"/>
  <c r="AO408" i="13" s="1"/>
  <c r="AN408" i="13"/>
  <c r="AN408" i="13" a="1"/>
  <c r="AM408" i="13" a="1"/>
  <c r="AM408" i="13" s="1"/>
  <c r="AL408" i="13" a="1"/>
  <c r="AL408" i="13" s="1"/>
  <c r="AK408" i="13" a="1"/>
  <c r="AK408" i="13" s="1"/>
  <c r="AJ408" i="13" a="1"/>
  <c r="AJ408" i="13" s="1"/>
  <c r="AI408" i="13" a="1"/>
  <c r="AI408" i="13" s="1"/>
  <c r="AH408" i="13" a="1"/>
  <c r="AH408" i="13" s="1"/>
  <c r="AG408" i="13" a="1"/>
  <c r="AG408" i="13" s="1"/>
  <c r="AF408" i="13" a="1"/>
  <c r="AF408" i="13" s="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a="1"/>
  <c r="T408" i="13" s="1"/>
  <c r="S408" i="13"/>
  <c r="S408" i="13" a="1"/>
  <c r="R408" i="13" a="1"/>
  <c r="R408" i="13" s="1"/>
  <c r="Q408" i="13" a="1"/>
  <c r="Q408" i="13" s="1"/>
  <c r="P408" i="13" a="1"/>
  <c r="P408" i="13" s="1"/>
  <c r="O408" i="13" a="1"/>
  <c r="O408" i="13" s="1"/>
  <c r="N408" i="13" a="1"/>
  <c r="N408" i="13" s="1"/>
  <c r="M408" i="13" a="1"/>
  <c r="M408" i="13" s="1"/>
  <c r="L408" i="13" a="1"/>
  <c r="L408" i="13" s="1"/>
  <c r="K408" i="13" a="1"/>
  <c r="K408" i="13" s="1"/>
  <c r="BQ407" i="13" a="1"/>
  <c r="BQ407" i="13" s="1"/>
  <c r="BP407" i="13" a="1"/>
  <c r="BP407" i="13" s="1"/>
  <c r="BO407" i="13" a="1"/>
  <c r="BO407" i="13" s="1"/>
  <c r="BN407" i="13" a="1"/>
  <c r="BN407" i="13" s="1"/>
  <c r="BM407" i="13" a="1"/>
  <c r="BM407" i="13" s="1"/>
  <c r="BL407" i="13" a="1"/>
  <c r="BL407" i="13" s="1"/>
  <c r="BK407" i="13" a="1"/>
  <c r="BK407" i="13" s="1"/>
  <c r="BJ407" i="13" a="1"/>
  <c r="BJ407" i="13" s="1"/>
  <c r="BI407" i="13" a="1"/>
  <c r="BI407" i="13" s="1"/>
  <c r="BH407" i="13" a="1"/>
  <c r="BH407" i="13" s="1"/>
  <c r="BG407" i="13" a="1"/>
  <c r="BG407" i="13" s="1"/>
  <c r="BF407" i="13" a="1"/>
  <c r="BF407" i="13" s="1"/>
  <c r="BE407" i="13" a="1"/>
  <c r="BE407" i="13" s="1"/>
  <c r="BD407" i="13" a="1"/>
  <c r="BD407" i="13" s="1"/>
  <c r="BC407" i="13" a="1"/>
  <c r="BC407" i="13" s="1"/>
  <c r="BB407" i="13" a="1"/>
  <c r="BB407" i="13" s="1"/>
  <c r="BA407" i="13" a="1"/>
  <c r="BA407" i="13" s="1"/>
  <c r="AZ407" i="13" a="1"/>
  <c r="AZ407" i="13" s="1"/>
  <c r="AY407" i="13" a="1"/>
  <c r="AY407" i="13" s="1"/>
  <c r="AX407" i="13" a="1"/>
  <c r="AX407" i="13" s="1"/>
  <c r="AW407" i="13"/>
  <c r="AW407" i="13" a="1"/>
  <c r="AV407" i="13" a="1"/>
  <c r="AV407" i="13" s="1"/>
  <c r="AU407" i="13" a="1"/>
  <c r="AU407" i="13" s="1"/>
  <c r="AT407" i="13" a="1"/>
  <c r="AT407" i="13" s="1"/>
  <c r="AS407" i="13" a="1"/>
  <c r="AS407" i="13" s="1"/>
  <c r="AR407" i="13" a="1"/>
  <c r="AR407" i="13" s="1"/>
  <c r="AQ407" i="13" a="1"/>
  <c r="AQ407" i="13" s="1"/>
  <c r="AP407" i="13" a="1"/>
  <c r="AP407" i="13" s="1"/>
  <c r="AO407" i="13" a="1"/>
  <c r="AO407" i="13" s="1"/>
  <c r="AN407" i="13" a="1"/>
  <c r="AN407" i="13" s="1"/>
  <c r="AM407" i="13" a="1"/>
  <c r="AM407" i="13" s="1"/>
  <c r="AL407" i="13" a="1"/>
  <c r="AL407" i="13" s="1"/>
  <c r="AK407" i="13" a="1"/>
  <c r="AK407" i="13" s="1"/>
  <c r="AJ407" i="13" a="1"/>
  <c r="AJ407" i="13" s="1"/>
  <c r="AI407" i="13" a="1"/>
  <c r="AI407" i="13" s="1"/>
  <c r="AH407" i="13" a="1"/>
  <c r="AH407" i="13" s="1"/>
  <c r="AG407" i="13" a="1"/>
  <c r="AG407" i="13" s="1"/>
  <c r="AF407" i="13" a="1"/>
  <c r="AF407" i="13" s="1"/>
  <c r="AE407" i="13" a="1"/>
  <c r="AE407" i="13" s="1"/>
  <c r="AD407" i="13" a="1"/>
  <c r="AD407" i="13" s="1"/>
  <c r="AC407" i="13" a="1"/>
  <c r="AC407" i="13" s="1"/>
  <c r="AB407" i="13" a="1"/>
  <c r="AB407" i="13" s="1"/>
  <c r="AA407" i="13" a="1"/>
  <c r="AA407" i="13" s="1"/>
  <c r="Z407" i="13" a="1"/>
  <c r="Z407" i="13" s="1"/>
  <c r="Y407" i="13" a="1"/>
  <c r="Y407" i="13" s="1"/>
  <c r="X407" i="13" a="1"/>
  <c r="X407" i="13" s="1"/>
  <c r="W407" i="13" a="1"/>
  <c r="W407" i="13" s="1"/>
  <c r="V407" i="13" a="1"/>
  <c r="V407" i="13" s="1"/>
  <c r="U407" i="13" a="1"/>
  <c r="U407" i="13" s="1"/>
  <c r="T407" i="13" a="1"/>
  <c r="T407" i="13" s="1"/>
  <c r="S407" i="13" a="1"/>
  <c r="S407" i="13" s="1"/>
  <c r="R407" i="13" a="1"/>
  <c r="R407" i="13" s="1"/>
  <c r="Q407" i="13" a="1"/>
  <c r="Q407" i="13" s="1"/>
  <c r="P407" i="13" a="1"/>
  <c r="P407" i="13" s="1"/>
  <c r="O407" i="13" a="1"/>
  <c r="O407" i="13" s="1"/>
  <c r="N407" i="13" a="1"/>
  <c r="N407" i="13" s="1"/>
  <c r="M407" i="13" a="1"/>
  <c r="M407" i="13" s="1"/>
  <c r="L407" i="13" a="1"/>
  <c r="L407" i="13" s="1"/>
  <c r="K407" i="13" a="1"/>
  <c r="K407" i="13" s="1"/>
  <c r="BQ406" i="13" a="1"/>
  <c r="BQ406" i="13" s="1"/>
  <c r="BP406" i="13"/>
  <c r="BP406" i="13" a="1"/>
  <c r="BO406" i="13" a="1"/>
  <c r="BO406" i="13" s="1"/>
  <c r="BN406" i="13" a="1"/>
  <c r="BN406" i="13" s="1"/>
  <c r="BM406" i="13" a="1"/>
  <c r="BM406" i="13" s="1"/>
  <c r="BL406" i="13" a="1"/>
  <c r="BL406" i="13" s="1"/>
  <c r="BK406" i="13"/>
  <c r="BK406" i="13" a="1"/>
  <c r="BJ406" i="13" a="1"/>
  <c r="BJ406" i="13" s="1"/>
  <c r="BI406" i="13" a="1"/>
  <c r="BI406" i="13" s="1"/>
  <c r="BH406" i="13" a="1"/>
  <c r="BH406" i="13" s="1"/>
  <c r="BG406" i="13" a="1"/>
  <c r="BG406" i="13" s="1"/>
  <c r="BF406" i="13" a="1"/>
  <c r="BF406" i="13" s="1"/>
  <c r="BE406" i="13" a="1"/>
  <c r="BE406" i="13" s="1"/>
  <c r="BD406" i="13" a="1"/>
  <c r="BD406" i="13" s="1"/>
  <c r="BC406" i="13" a="1"/>
  <c r="BC406" i="13" s="1"/>
  <c r="BB406" i="13" a="1"/>
  <c r="BB406" i="13" s="1"/>
  <c r="BA406" i="13" a="1"/>
  <c r="BA406" i="13" s="1"/>
  <c r="AZ406" i="13"/>
  <c r="AZ406" i="13" a="1"/>
  <c r="AY406" i="13" a="1"/>
  <c r="AY406" i="13" s="1"/>
  <c r="AX406" i="13" a="1"/>
  <c r="AX406" i="13" s="1"/>
  <c r="AW406" i="13" a="1"/>
  <c r="AW406" i="13" s="1"/>
  <c r="AV406" i="13" a="1"/>
  <c r="AV406" i="13" s="1"/>
  <c r="AU406" i="13"/>
  <c r="AU406" i="13" a="1"/>
  <c r="AT406" i="13" a="1"/>
  <c r="AT406" i="13" s="1"/>
  <c r="AS406" i="13" a="1"/>
  <c r="AS406" i="13" s="1"/>
  <c r="AR406" i="13" a="1"/>
  <c r="AR406" i="13" s="1"/>
  <c r="AQ406" i="13" a="1"/>
  <c r="AQ406" i="13" s="1"/>
  <c r="AP406" i="13" a="1"/>
  <c r="AP406" i="13" s="1"/>
  <c r="AO406" i="13" a="1"/>
  <c r="AO406" i="13" s="1"/>
  <c r="AN406" i="13" a="1"/>
  <c r="AN406" i="13" s="1"/>
  <c r="AM406" i="13" a="1"/>
  <c r="AM406" i="13" s="1"/>
  <c r="AL406" i="13" a="1"/>
  <c r="AL406" i="13" s="1"/>
  <c r="AK406" i="13" a="1"/>
  <c r="AK406" i="13" s="1"/>
  <c r="AJ406" i="13" a="1"/>
  <c r="AJ406" i="13" s="1"/>
  <c r="AI406" i="13" a="1"/>
  <c r="AI406" i="13" s="1"/>
  <c r="AH406" i="13" a="1"/>
  <c r="AH406" i="13" s="1"/>
  <c r="AG406" i="13" a="1"/>
  <c r="AG406" i="13" s="1"/>
  <c r="AF406" i="13" a="1"/>
  <c r="AF406" i="13" s="1"/>
  <c r="AE406" i="13"/>
  <c r="AE406" i="13" a="1"/>
  <c r="AD406" i="13" a="1"/>
  <c r="AD406" i="13" s="1"/>
  <c r="AC406" i="13" a="1"/>
  <c r="AC406" i="13" s="1"/>
  <c r="AB406" i="13" a="1"/>
  <c r="AB406" i="13" s="1"/>
  <c r="AA406" i="13" a="1"/>
  <c r="AA406" i="13" s="1"/>
  <c r="Z406" i="13" a="1"/>
  <c r="Z406" i="13" s="1"/>
  <c r="Y406" i="13" a="1"/>
  <c r="Y406" i="13" s="1"/>
  <c r="X406" i="13" a="1"/>
  <c r="X406" i="13" s="1"/>
  <c r="W406" i="13" a="1"/>
  <c r="W406" i="13" s="1"/>
  <c r="V406" i="13" a="1"/>
  <c r="V406" i="13" s="1"/>
  <c r="U406" i="13" a="1"/>
  <c r="U406" i="13" s="1"/>
  <c r="T406" i="13"/>
  <c r="T406" i="13" a="1"/>
  <c r="S406" i="13" a="1"/>
  <c r="S406" i="13" s="1"/>
  <c r="R406" i="13" a="1"/>
  <c r="R406" i="13" s="1"/>
  <c r="Q406" i="13" a="1"/>
  <c r="Q406" i="13" s="1"/>
  <c r="P406" i="13" a="1"/>
  <c r="P406" i="13" s="1"/>
  <c r="O406" i="13" a="1"/>
  <c r="O406" i="13" s="1"/>
  <c r="N406" i="13" a="1"/>
  <c r="N406" i="13" s="1"/>
  <c r="M406" i="13" a="1"/>
  <c r="M406" i="13" s="1"/>
  <c r="L406" i="13" a="1"/>
  <c r="L406" i="13" s="1"/>
  <c r="K406" i="13" a="1"/>
  <c r="K406" i="13" s="1"/>
  <c r="BQ405" i="13" a="1"/>
  <c r="BQ405" i="13" s="1"/>
  <c r="BP405" i="13" a="1"/>
  <c r="BP405" i="13" s="1"/>
  <c r="BO405" i="13" a="1"/>
  <c r="BO405" i="13" s="1"/>
  <c r="BN405" i="13" a="1"/>
  <c r="BN405" i="13" s="1"/>
  <c r="BM405" i="13" a="1"/>
  <c r="BM405" i="13" s="1"/>
  <c r="BL405" i="13" a="1"/>
  <c r="BL405" i="13" s="1"/>
  <c r="BK405" i="13" a="1"/>
  <c r="BK405" i="13" s="1"/>
  <c r="BJ405" i="13" a="1"/>
  <c r="BJ405" i="13" s="1"/>
  <c r="BI405" i="13"/>
  <c r="BI405" i="13" a="1"/>
  <c r="BH405" i="13" a="1"/>
  <c r="BH405" i="13" s="1"/>
  <c r="BG405" i="13" a="1"/>
  <c r="BG405" i="13" s="1"/>
  <c r="BF405" i="13" a="1"/>
  <c r="BF405" i="13" s="1"/>
  <c r="BE405" i="13" a="1"/>
  <c r="BE405" i="13" s="1"/>
  <c r="BD405" i="13" a="1"/>
  <c r="BD405" i="13" s="1"/>
  <c r="BC405" i="13" a="1"/>
  <c r="BC405" i="13" s="1"/>
  <c r="BB405" i="13" a="1"/>
  <c r="BB405" i="13" s="1"/>
  <c r="BA405" i="13" a="1"/>
  <c r="BA405" i="13" s="1"/>
  <c r="AZ405" i="13" a="1"/>
  <c r="AZ405" i="13" s="1"/>
  <c r="AY405" i="13" a="1"/>
  <c r="AY405" i="13" s="1"/>
  <c r="AX405" i="13" a="1"/>
  <c r="AX405" i="13" s="1"/>
  <c r="AW405" i="13" a="1"/>
  <c r="AW405" i="13" s="1"/>
  <c r="AV405" i="13" a="1"/>
  <c r="AV405" i="13" s="1"/>
  <c r="AU405" i="13" a="1"/>
  <c r="AU405" i="13" s="1"/>
  <c r="AT405" i="13" a="1"/>
  <c r="AT405" i="13" s="1"/>
  <c r="AS405" i="13" a="1"/>
  <c r="AS405" i="13" s="1"/>
  <c r="AR405" i="13" a="1"/>
  <c r="AR405" i="13" s="1"/>
  <c r="AQ405" i="13" a="1"/>
  <c r="AQ405" i="13" s="1"/>
  <c r="AP405" i="13" a="1"/>
  <c r="AP405" i="13" s="1"/>
  <c r="AO405" i="13" a="1"/>
  <c r="AO405" i="13" s="1"/>
  <c r="AN405" i="13" a="1"/>
  <c r="AN405" i="13" s="1"/>
  <c r="AM405" i="13" a="1"/>
  <c r="AM405" i="13" s="1"/>
  <c r="AL405" i="13" a="1"/>
  <c r="AL405" i="13" s="1"/>
  <c r="AK405" i="13" a="1"/>
  <c r="AK405" i="13" s="1"/>
  <c r="AJ405" i="13" a="1"/>
  <c r="AJ405" i="13" s="1"/>
  <c r="AI405" i="13" a="1"/>
  <c r="AI405" i="13" s="1"/>
  <c r="AH405" i="13" a="1"/>
  <c r="AH405" i="13" s="1"/>
  <c r="AG405" i="13" a="1"/>
  <c r="AG405" i="13" s="1"/>
  <c r="AF405" i="13" a="1"/>
  <c r="AF405" i="13" s="1"/>
  <c r="AE405" i="13" a="1"/>
  <c r="AE405" i="13" s="1"/>
  <c r="AD405" i="13" a="1"/>
  <c r="AD405" i="13" s="1"/>
  <c r="AC405" i="13" a="1"/>
  <c r="AC405" i="13" s="1"/>
  <c r="AB405" i="13" a="1"/>
  <c r="AB405" i="13" s="1"/>
  <c r="AA405" i="13" a="1"/>
  <c r="AA405" i="13" s="1"/>
  <c r="Z405" i="13" a="1"/>
  <c r="Z405" i="13" s="1"/>
  <c r="Y405" i="13" a="1"/>
  <c r="Y405" i="13" s="1"/>
  <c r="X405" i="13" a="1"/>
  <c r="X405" i="13" s="1"/>
  <c r="W405" i="13" a="1"/>
  <c r="W405" i="13" s="1"/>
  <c r="V405" i="13" a="1"/>
  <c r="V405" i="13" s="1"/>
  <c r="U405" i="13" a="1"/>
  <c r="U405" i="13" s="1"/>
  <c r="T405" i="13" a="1"/>
  <c r="T405" i="13" s="1"/>
  <c r="S405" i="13" a="1"/>
  <c r="S405" i="13" s="1"/>
  <c r="R405" i="13"/>
  <c r="R405" i="13" a="1"/>
  <c r="Q405" i="13" a="1"/>
  <c r="Q405" i="13" s="1"/>
  <c r="P405" i="13" a="1"/>
  <c r="P405" i="13" s="1"/>
  <c r="O405" i="13" a="1"/>
  <c r="O405" i="13" s="1"/>
  <c r="N405" i="13" a="1"/>
  <c r="N405" i="13" s="1"/>
  <c r="M405" i="13" a="1"/>
  <c r="M405" i="13" s="1"/>
  <c r="L405" i="13" a="1"/>
  <c r="L405" i="13" s="1"/>
  <c r="K405" i="13" a="1"/>
  <c r="K405" i="13" s="1"/>
  <c r="BQ404" i="13" a="1"/>
  <c r="BQ404" i="13" s="1"/>
  <c r="BP404" i="13" a="1"/>
  <c r="BP404" i="13" s="1"/>
  <c r="BO404" i="13" a="1"/>
  <c r="BO404" i="13" s="1"/>
  <c r="BN404" i="13" a="1"/>
  <c r="BN404" i="13" s="1"/>
  <c r="BM404" i="13" a="1"/>
  <c r="BM404" i="13" s="1"/>
  <c r="BL404" i="13"/>
  <c r="BL404" i="13" a="1"/>
  <c r="BK404" i="13" a="1"/>
  <c r="BK404" i="13" s="1"/>
  <c r="BJ404" i="13" a="1"/>
  <c r="BJ404" i="13" s="1"/>
  <c r="BI404" i="13" a="1"/>
  <c r="BI404" i="13" s="1"/>
  <c r="BH404" i="13" a="1"/>
  <c r="BH404" i="13" s="1"/>
  <c r="BG404" i="13"/>
  <c r="BG404" i="13" a="1"/>
  <c r="BF404" i="13" a="1"/>
  <c r="BF404" i="13" s="1"/>
  <c r="BE404" i="13" a="1"/>
  <c r="BE404" i="13" s="1"/>
  <c r="BD404" i="13" a="1"/>
  <c r="BD404" i="13" s="1"/>
  <c r="BC404" i="13" a="1"/>
  <c r="BC404" i="13" s="1"/>
  <c r="BB404" i="13" a="1"/>
  <c r="BB404" i="13" s="1"/>
  <c r="BA404" i="13" a="1"/>
  <c r="BA404" i="13" s="1"/>
  <c r="AZ404" i="13" a="1"/>
  <c r="AZ404" i="13" s="1"/>
  <c r="AY404" i="13" a="1"/>
  <c r="AY404" i="13" s="1"/>
  <c r="AX404" i="13" a="1"/>
  <c r="AX404" i="13" s="1"/>
  <c r="AW404" i="13" a="1"/>
  <c r="AW404" i="13" s="1"/>
  <c r="AV404" i="13" a="1"/>
  <c r="AV404" i="13" s="1"/>
  <c r="AU404" i="13" a="1"/>
  <c r="AU404" i="13" s="1"/>
  <c r="AT404" i="13" a="1"/>
  <c r="AT404" i="13" s="1"/>
  <c r="AS404" i="13" a="1"/>
  <c r="AS404" i="13" s="1"/>
  <c r="AR404" i="13" a="1"/>
  <c r="AR404" i="13" s="1"/>
  <c r="AQ404" i="13"/>
  <c r="AQ404" i="13" a="1"/>
  <c r="AP404" i="13" a="1"/>
  <c r="AP404" i="13" s="1"/>
  <c r="AO404" i="13" a="1"/>
  <c r="AO404" i="13" s="1"/>
  <c r="AN404" i="13" a="1"/>
  <c r="AN404" i="13" s="1"/>
  <c r="AM404" i="13" a="1"/>
  <c r="AM404" i="13" s="1"/>
  <c r="AL404" i="13" a="1"/>
  <c r="AL404" i="13" s="1"/>
  <c r="AK404" i="13" a="1"/>
  <c r="AK404" i="13" s="1"/>
  <c r="AJ404" i="13" a="1"/>
  <c r="AJ404" i="13" s="1"/>
  <c r="AI404" i="13" a="1"/>
  <c r="AI404" i="13" s="1"/>
  <c r="AH404" i="13" a="1"/>
  <c r="AH404" i="13" s="1"/>
  <c r="AG404" i="13" a="1"/>
  <c r="AG404" i="13" s="1"/>
  <c r="AF404" i="13"/>
  <c r="AF404" i="13" a="1"/>
  <c r="AE404" i="13" a="1"/>
  <c r="AE404" i="13" s="1"/>
  <c r="AD404" i="13" a="1"/>
  <c r="AD404" i="13" s="1"/>
  <c r="AC404" i="13" a="1"/>
  <c r="AC404" i="13" s="1"/>
  <c r="AB404" i="13" a="1"/>
  <c r="AB404" i="13" s="1"/>
  <c r="AA404" i="13" a="1"/>
  <c r="AA404" i="13" s="1"/>
  <c r="Z404" i="13" a="1"/>
  <c r="Z404" i="13" s="1"/>
  <c r="Y404" i="13" a="1"/>
  <c r="Y404" i="13" s="1"/>
  <c r="X404" i="13" a="1"/>
  <c r="X404" i="13" s="1"/>
  <c r="W404" i="13" a="1"/>
  <c r="W404" i="13" s="1"/>
  <c r="V404" i="13" a="1"/>
  <c r="V404" i="13" s="1"/>
  <c r="U404" i="13" a="1"/>
  <c r="U404" i="13" s="1"/>
  <c r="T404" i="13" a="1"/>
  <c r="T404" i="13" s="1"/>
  <c r="S404" i="13" a="1"/>
  <c r="S404" i="13" s="1"/>
  <c r="R404" i="13" a="1"/>
  <c r="R404" i="13" s="1"/>
  <c r="Q404" i="13" a="1"/>
  <c r="Q404" i="13" s="1"/>
  <c r="P404" i="13"/>
  <c r="P404" i="13" a="1"/>
  <c r="O404" i="13" a="1"/>
  <c r="O404" i="13" s="1"/>
  <c r="N404" i="13" a="1"/>
  <c r="N404" i="13" s="1"/>
  <c r="M404" i="13" a="1"/>
  <c r="M404" i="13" s="1"/>
  <c r="L404" i="13" a="1"/>
  <c r="L404" i="13" s="1"/>
  <c r="K404" i="13"/>
  <c r="K404" i="13" a="1"/>
  <c r="BQ403" i="13" a="1"/>
  <c r="BQ403" i="13" s="1"/>
  <c r="BP403" i="13" a="1"/>
  <c r="BP403" i="13" s="1"/>
  <c r="BO403" i="13" a="1"/>
  <c r="BO403" i="13" s="1"/>
  <c r="BN403" i="13" a="1"/>
  <c r="BN403" i="13" s="1"/>
  <c r="BM403" i="13" a="1"/>
  <c r="BM403" i="13" s="1"/>
  <c r="BL403" i="13" a="1"/>
  <c r="BL403" i="13" s="1"/>
  <c r="BK403" i="13" a="1"/>
  <c r="BK403" i="13" s="1"/>
  <c r="BJ403" i="13" a="1"/>
  <c r="BJ403" i="13" s="1"/>
  <c r="BI403" i="13" a="1"/>
  <c r="BI403" i="13" s="1"/>
  <c r="BH403" i="13" a="1"/>
  <c r="BH403" i="13" s="1"/>
  <c r="BG403" i="13" a="1"/>
  <c r="BG403" i="13" s="1"/>
  <c r="BF403" i="13" a="1"/>
  <c r="BF403" i="13" s="1"/>
  <c r="BE403" i="13" a="1"/>
  <c r="BE403" i="13" s="1"/>
  <c r="BD403" i="13" a="1"/>
  <c r="BD403" i="13" s="1"/>
  <c r="BC403" i="13" a="1"/>
  <c r="BC403" i="13" s="1"/>
  <c r="BB403" i="13" a="1"/>
  <c r="BB403" i="13" s="1"/>
  <c r="BA403" i="13" a="1"/>
  <c r="BA403" i="13" s="1"/>
  <c r="AZ403" i="13" a="1"/>
  <c r="AZ403" i="13" s="1"/>
  <c r="AY403" i="13" a="1"/>
  <c r="AY403" i="13" s="1"/>
  <c r="AX403" i="13" a="1"/>
  <c r="AX403" i="13" s="1"/>
  <c r="AW403" i="13" a="1"/>
  <c r="AW403" i="13" s="1"/>
  <c r="AV403" i="13" a="1"/>
  <c r="AV403" i="13" s="1"/>
  <c r="AU403" i="13" a="1"/>
  <c r="AU403" i="13" s="1"/>
  <c r="AT403" i="13" a="1"/>
  <c r="AT403" i="13" s="1"/>
  <c r="AS403" i="13" a="1"/>
  <c r="AS403" i="13" s="1"/>
  <c r="AR403" i="13" a="1"/>
  <c r="AR403" i="13" s="1"/>
  <c r="AQ403" i="13" a="1"/>
  <c r="AQ403" i="13" s="1"/>
  <c r="AP403" i="13" a="1"/>
  <c r="AP403" i="13" s="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c r="AD403" i="13" a="1"/>
  <c r="AC403" i="13" a="1"/>
  <c r="AC403" i="13" s="1"/>
  <c r="AB403" i="13" a="1"/>
  <c r="AB403" i="13" s="1"/>
  <c r="AA403" i="13" a="1"/>
  <c r="AA403" i="13" s="1"/>
  <c r="Z403" i="13" a="1"/>
  <c r="Z403" i="13" s="1"/>
  <c r="Y403" i="13" a="1"/>
  <c r="Y403" i="13" s="1"/>
  <c r="X403" i="13" a="1"/>
  <c r="X403" i="13" s="1"/>
  <c r="W403" i="13" a="1"/>
  <c r="W403" i="13" s="1"/>
  <c r="V403" i="13" a="1"/>
  <c r="V403" i="13" s="1"/>
  <c r="U403" i="13" a="1"/>
  <c r="U403" i="13" s="1"/>
  <c r="T403" i="13" a="1"/>
  <c r="T403" i="13" s="1"/>
  <c r="S403" i="13" a="1"/>
  <c r="S403" i="13" s="1"/>
  <c r="R403" i="13" a="1"/>
  <c r="R403" i="13" s="1"/>
  <c r="Q403" i="13" a="1"/>
  <c r="Q403" i="13" s="1"/>
  <c r="P403" i="13" a="1"/>
  <c r="P403" i="13" s="1"/>
  <c r="O403" i="13" a="1"/>
  <c r="O403" i="13" s="1"/>
  <c r="N403" i="13" a="1"/>
  <c r="N403" i="13" s="1"/>
  <c r="M403" i="13" a="1"/>
  <c r="M403" i="13" s="1"/>
  <c r="L403" i="13" a="1"/>
  <c r="L403" i="13" s="1"/>
  <c r="K403" i="13" a="1"/>
  <c r="K403" i="13" s="1"/>
  <c r="BQ402" i="13" a="1"/>
  <c r="BQ402" i="13" s="1"/>
  <c r="BP402" i="13" a="1"/>
  <c r="BP402" i="13" s="1"/>
  <c r="BO402" i="13" a="1"/>
  <c r="BO402" i="13" s="1"/>
  <c r="BN402" i="13" a="1"/>
  <c r="BN402" i="13" s="1"/>
  <c r="BM402" i="13" a="1"/>
  <c r="BM402" i="13" s="1"/>
  <c r="BL402" i="13" a="1"/>
  <c r="BL402" i="13" s="1"/>
  <c r="BK402" i="13" a="1"/>
  <c r="BK402" i="13" s="1"/>
  <c r="BJ402" i="13" a="1"/>
  <c r="BJ402" i="13" s="1"/>
  <c r="BI402" i="13" a="1"/>
  <c r="BI402" i="13" s="1"/>
  <c r="BH402" i="13"/>
  <c r="BH402" i="13" a="1"/>
  <c r="BG402" i="13" a="1"/>
  <c r="BG402" i="13" s="1"/>
  <c r="BF402" i="13" a="1"/>
  <c r="BF402" i="13" s="1"/>
  <c r="BE402" i="13" a="1"/>
  <c r="BE402" i="13" s="1"/>
  <c r="BD402" i="13" a="1"/>
  <c r="BD402" i="13" s="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a="1"/>
  <c r="AR402" i="13" s="1"/>
  <c r="AQ402" i="13" a="1"/>
  <c r="AQ402" i="13" s="1"/>
  <c r="AP402" i="13" a="1"/>
  <c r="AP402" i="13" s="1"/>
  <c r="AO402" i="13" a="1"/>
  <c r="AO402" i="13" s="1"/>
  <c r="AN402" i="13" a="1"/>
  <c r="AN402" i="13" s="1"/>
  <c r="AM402" i="13" a="1"/>
  <c r="AM402" i="13" s="1"/>
  <c r="AL402" i="13" a="1"/>
  <c r="AL402" i="13" s="1"/>
  <c r="AK402" i="13" a="1"/>
  <c r="AK402" i="13" s="1"/>
  <c r="AJ402" i="13" a="1"/>
  <c r="AJ402" i="13" s="1"/>
  <c r="AI402" i="13" a="1"/>
  <c r="AI402" i="13" s="1"/>
  <c r="AH402" i="13" a="1"/>
  <c r="AH402" i="13" s="1"/>
  <c r="AG402" i="13" a="1"/>
  <c r="AG402" i="13" s="1"/>
  <c r="AF402" i="13" a="1"/>
  <c r="AF402" i="13" s="1"/>
  <c r="AE402" i="13" a="1"/>
  <c r="AE402" i="13" s="1"/>
  <c r="AD402" i="13" a="1"/>
  <c r="AD402" i="13" s="1"/>
  <c r="AC402" i="13" a="1"/>
  <c r="AC402" i="13" s="1"/>
  <c r="AB402" i="13" a="1"/>
  <c r="AB402" i="13" s="1"/>
  <c r="AA402" i="13" a="1"/>
  <c r="AA402" i="13" s="1"/>
  <c r="Z402" i="13" a="1"/>
  <c r="Z402" i="13" s="1"/>
  <c r="Y402" i="13" a="1"/>
  <c r="Y402" i="13" s="1"/>
  <c r="X402" i="13" a="1"/>
  <c r="X402" i="13" s="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a="1"/>
  <c r="L402" i="13" s="1"/>
  <c r="K402" i="13" a="1"/>
  <c r="K402" i="13" s="1"/>
  <c r="BQ401" i="13" a="1"/>
  <c r="BQ401" i="13" s="1"/>
  <c r="BP401" i="13" a="1"/>
  <c r="BP401" i="13" s="1"/>
  <c r="BO401" i="13" a="1"/>
  <c r="BO401" i="13" s="1"/>
  <c r="BN401" i="13" a="1"/>
  <c r="BN401" i="13" s="1"/>
  <c r="BM401" i="13" a="1"/>
  <c r="BM401" i="13" s="1"/>
  <c r="BL401" i="13" a="1"/>
  <c r="BL401" i="13" s="1"/>
  <c r="BK401" i="13" a="1"/>
  <c r="BK401" i="13" s="1"/>
  <c r="BJ401" i="13" a="1"/>
  <c r="BJ401" i="13" s="1"/>
  <c r="BI401" i="13" a="1"/>
  <c r="BI401" i="13" s="1"/>
  <c r="BH401" i="13" a="1"/>
  <c r="BH401" i="13" s="1"/>
  <c r="BG401" i="13" a="1"/>
  <c r="BG401" i="13" s="1"/>
  <c r="BF401" i="13" a="1"/>
  <c r="BF401" i="13" s="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a="1"/>
  <c r="AP401" i="13" s="1"/>
  <c r="AO401" i="13" a="1"/>
  <c r="AO401" i="13" s="1"/>
  <c r="AN401" i="13" a="1"/>
  <c r="AN401" i="13" s="1"/>
  <c r="AM401" i="13" a="1"/>
  <c r="AM401" i="13" s="1"/>
  <c r="AL401" i="13" a="1"/>
  <c r="AL401" i="13" s="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a="1"/>
  <c r="AA401" i="13" s="1"/>
  <c r="Z401" i="13" a="1"/>
  <c r="Z401" i="13" s="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a="1"/>
  <c r="K401" i="13" s="1"/>
  <c r="BQ400" i="13" a="1"/>
  <c r="BQ400" i="13" s="1"/>
  <c r="BP400" i="13" a="1"/>
  <c r="BP400" i="13" s="1"/>
  <c r="BO400" i="13" a="1"/>
  <c r="BO400" i="13" s="1"/>
  <c r="BN400" i="13" a="1"/>
  <c r="BN400" i="13" s="1"/>
  <c r="BM400" i="13" a="1"/>
  <c r="BM400" i="13" s="1"/>
  <c r="BL400" i="13" a="1"/>
  <c r="BL400" i="13" s="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a="1"/>
  <c r="AV400" i="13" s="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a="1"/>
  <c r="AK400" i="13" s="1"/>
  <c r="AJ400" i="13" a="1"/>
  <c r="AJ400" i="13" s="1"/>
  <c r="AI400" i="13" a="1"/>
  <c r="AI400" i="13" s="1"/>
  <c r="AH400" i="13" a="1"/>
  <c r="AH400" i="13" s="1"/>
  <c r="AG400" i="13" a="1"/>
  <c r="AG400" i="13" s="1"/>
  <c r="AF400" i="13" a="1"/>
  <c r="AF400" i="13" s="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a="1"/>
  <c r="U400" i="13" s="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a="1"/>
  <c r="BO399" i="13" s="1"/>
  <c r="BN399" i="13" a="1"/>
  <c r="BN399" i="13" s="1"/>
  <c r="BM399" i="13" a="1"/>
  <c r="BM399" i="13" s="1"/>
  <c r="BL399" i="13" a="1"/>
  <c r="BL399" i="13" s="1"/>
  <c r="BK399" i="13" a="1"/>
  <c r="BK399" i="13" s="1"/>
  <c r="BJ399" i="13" a="1"/>
  <c r="BJ399" i="13" s="1"/>
  <c r="BI399" i="13" a="1"/>
  <c r="BI399" i="13" s="1"/>
  <c r="BH399" i="13" a="1"/>
  <c r="BH399" i="13" s="1"/>
  <c r="BG399" i="13" a="1"/>
  <c r="BG399" i="13" s="1"/>
  <c r="BF399" i="13" a="1"/>
  <c r="BF399" i="13" s="1"/>
  <c r="BE399" i="13" a="1"/>
  <c r="BE399" i="13" s="1"/>
  <c r="BD399" i="13" a="1"/>
  <c r="BD399" i="13" s="1"/>
  <c r="BC399" i="13" a="1"/>
  <c r="BC399" i="13" s="1"/>
  <c r="BB399" i="13" a="1"/>
  <c r="BB399" i="13" s="1"/>
  <c r="BA399" i="13" a="1"/>
  <c r="BA399" i="13" s="1"/>
  <c r="AZ399" i="13" a="1"/>
  <c r="AZ399" i="13" s="1"/>
  <c r="AY399" i="13" a="1"/>
  <c r="AY399" i="13" s="1"/>
  <c r="AX399" i="13" a="1"/>
  <c r="AX399" i="13" s="1"/>
  <c r="AW399" i="13" a="1"/>
  <c r="AW399" i="13" s="1"/>
  <c r="AV399" i="13" a="1"/>
  <c r="AV399" i="13" s="1"/>
  <c r="AU399" i="13" a="1"/>
  <c r="AU399" i="13" s="1"/>
  <c r="AT399" i="13" a="1"/>
  <c r="AT399" i="13" s="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a="1"/>
  <c r="AI399" i="13" s="1"/>
  <c r="AH399" i="13" a="1"/>
  <c r="AH399" i="13" s="1"/>
  <c r="AG399" i="13" a="1"/>
  <c r="AG399" i="13" s="1"/>
  <c r="AF399" i="13" a="1"/>
  <c r="AF399" i="13" s="1"/>
  <c r="AE399" i="13" a="1"/>
  <c r="AE399" i="13" s="1"/>
  <c r="AD399" i="13" a="1"/>
  <c r="AD399" i="13" s="1"/>
  <c r="AC399" i="13" a="1"/>
  <c r="AC399" i="13" s="1"/>
  <c r="AB399" i="13" a="1"/>
  <c r="AB399" i="13" s="1"/>
  <c r="AA399" i="13" a="1"/>
  <c r="AA399" i="13" s="1"/>
  <c r="Z399" i="13" a="1"/>
  <c r="Z399" i="13" s="1"/>
  <c r="Y399" i="13" a="1"/>
  <c r="Y399" i="13" s="1"/>
  <c r="X399" i="13" a="1"/>
  <c r="X399" i="13" s="1"/>
  <c r="W399" i="13" a="1"/>
  <c r="W399" i="13" s="1"/>
  <c r="V399" i="13" a="1"/>
  <c r="V399" i="13" s="1"/>
  <c r="U399" i="13" a="1"/>
  <c r="U399" i="13" s="1"/>
  <c r="T399" i="13" a="1"/>
  <c r="T399" i="13" s="1"/>
  <c r="S399" i="13" a="1"/>
  <c r="S399" i="13" s="1"/>
  <c r="R399" i="13" a="1"/>
  <c r="R399" i="13" s="1"/>
  <c r="Q399" i="13" a="1"/>
  <c r="Q399" i="13" s="1"/>
  <c r="P399" i="13" a="1"/>
  <c r="P399" i="13" s="1"/>
  <c r="O399" i="13" a="1"/>
  <c r="O399" i="13" s="1"/>
  <c r="N399" i="13" a="1"/>
  <c r="N399" i="13" s="1"/>
  <c r="M399" i="13" a="1"/>
  <c r="M399" i="13" s="1"/>
  <c r="L399" i="13" a="1"/>
  <c r="L399" i="13" s="1"/>
  <c r="K399" i="13" a="1"/>
  <c r="K399" i="13" s="1"/>
  <c r="BQ398" i="13" a="1"/>
  <c r="BQ398" i="13" s="1"/>
  <c r="BP398" i="13" a="1"/>
  <c r="BP398" i="13" s="1"/>
  <c r="BO398" i="13" a="1"/>
  <c r="BO398" i="13" s="1"/>
  <c r="BN398" i="13" a="1"/>
  <c r="BN398" i="13" s="1"/>
  <c r="BM398" i="13" a="1"/>
  <c r="BM398" i="13" s="1"/>
  <c r="BL398" i="13" a="1"/>
  <c r="BL398" i="13" s="1"/>
  <c r="BK398" i="13" a="1"/>
  <c r="BK398" i="13" s="1"/>
  <c r="BJ398" i="13" a="1"/>
  <c r="BJ398" i="13" s="1"/>
  <c r="BI398" i="13" a="1"/>
  <c r="BI398" i="13" s="1"/>
  <c r="BH398" i="13" a="1"/>
  <c r="BH398" i="13" s="1"/>
  <c r="BG398" i="13" a="1"/>
  <c r="BG398" i="13" s="1"/>
  <c r="BF398" i="13" a="1"/>
  <c r="BF398" i="13" s="1"/>
  <c r="BE398" i="13" a="1"/>
  <c r="BE398" i="13" s="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a="1"/>
  <c r="AR398" i="13" s="1"/>
  <c r="AQ398" i="13" a="1"/>
  <c r="AQ398" i="13" s="1"/>
  <c r="AP398" i="13" a="1"/>
  <c r="AP398" i="13" s="1"/>
  <c r="AO398" i="13" a="1"/>
  <c r="AO398" i="13" s="1"/>
  <c r="AN398" i="13" a="1"/>
  <c r="AN398" i="13" s="1"/>
  <c r="AM398" i="13" a="1"/>
  <c r="AM398" i="13" s="1"/>
  <c r="AL398" i="13" a="1"/>
  <c r="AL398" i="13" s="1"/>
  <c r="AK398" i="13" a="1"/>
  <c r="AK398" i="13" s="1"/>
  <c r="AJ398" i="13" a="1"/>
  <c r="AJ398" i="13" s="1"/>
  <c r="AI398" i="13" a="1"/>
  <c r="AI398" i="13" s="1"/>
  <c r="AH398" i="13" a="1"/>
  <c r="AH398" i="13" s="1"/>
  <c r="AG398" i="13" a="1"/>
  <c r="AG398" i="13" s="1"/>
  <c r="AF398" i="13" a="1"/>
  <c r="AF398" i="13" s="1"/>
  <c r="AE398" i="13" a="1"/>
  <c r="AE398" i="13" s="1"/>
  <c r="AD398" i="13" a="1"/>
  <c r="AD398" i="13" s="1"/>
  <c r="AC398" i="13" a="1"/>
  <c r="AC398" i="13" s="1"/>
  <c r="AB398" i="13" a="1"/>
  <c r="AB398" i="13" s="1"/>
  <c r="AA398" i="13" a="1"/>
  <c r="AA398" i="13" s="1"/>
  <c r="Z398" i="13" a="1"/>
  <c r="Z398" i="13" s="1"/>
  <c r="Y398" i="13" a="1"/>
  <c r="Y398" i="13" s="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a="1"/>
  <c r="K398" i="13" s="1"/>
  <c r="BQ397" i="13" a="1"/>
  <c r="BQ397" i="13" s="1"/>
  <c r="BP397" i="13" a="1"/>
  <c r="BP397" i="13" s="1"/>
  <c r="BO397" i="13" a="1"/>
  <c r="BO397" i="13" s="1"/>
  <c r="BN397" i="13" a="1"/>
  <c r="BN397" i="13" s="1"/>
  <c r="BM397" i="13" a="1"/>
  <c r="BM397" i="13" s="1"/>
  <c r="BL397" i="13" a="1"/>
  <c r="BL397" i="13" s="1"/>
  <c r="BK397" i="13" a="1"/>
  <c r="BK397" i="13" s="1"/>
  <c r="BJ397" i="13" a="1"/>
  <c r="BJ397" i="13" s="1"/>
  <c r="BI397" i="13" a="1"/>
  <c r="BI397" i="13" s="1"/>
  <c r="BH397" i="13" a="1"/>
  <c r="BH397" i="13" s="1"/>
  <c r="BG397" i="13" a="1"/>
  <c r="BG397" i="13" s="1"/>
  <c r="BF397" i="13" a="1"/>
  <c r="BF397" i="13" s="1"/>
  <c r="BE397" i="13" a="1"/>
  <c r="BE397" i="13" s="1"/>
  <c r="BD397" i="13" a="1"/>
  <c r="BD397" i="13" s="1"/>
  <c r="BC397" i="13" a="1"/>
  <c r="BC397" i="13" s="1"/>
  <c r="BB397" i="13" a="1"/>
  <c r="BB397" i="13" s="1"/>
  <c r="BA397" i="13" a="1"/>
  <c r="BA397" i="13" s="1"/>
  <c r="AZ397" i="13" a="1"/>
  <c r="AZ397" i="13" s="1"/>
  <c r="AY397" i="13" a="1"/>
  <c r="AY397" i="13" s="1"/>
  <c r="AX397" i="13" a="1"/>
  <c r="AX397" i="13" s="1"/>
  <c r="AW397" i="13" a="1"/>
  <c r="AW397" i="13" s="1"/>
  <c r="AV397" i="13" a="1"/>
  <c r="AV397" i="13" s="1"/>
  <c r="AU397" i="13" a="1"/>
  <c r="AU397" i="13" s="1"/>
  <c r="AT397" i="13" a="1"/>
  <c r="AT397" i="13" s="1"/>
  <c r="AS397" i="13" a="1"/>
  <c r="AS397" i="13" s="1"/>
  <c r="AR397" i="13" a="1"/>
  <c r="AR397" i="13" s="1"/>
  <c r="AQ397" i="13" a="1"/>
  <c r="AQ397" i="13" s="1"/>
  <c r="AP397" i="13" a="1"/>
  <c r="AP397" i="13" s="1"/>
  <c r="AO397" i="13" a="1"/>
  <c r="AO397" i="13" s="1"/>
  <c r="AN397" i="13" a="1"/>
  <c r="AN397" i="13" s="1"/>
  <c r="AM397" i="13" a="1"/>
  <c r="AM397" i="13" s="1"/>
  <c r="AL397" i="13" a="1"/>
  <c r="AL397" i="13" s="1"/>
  <c r="AK397" i="13" a="1"/>
  <c r="AK397" i="13" s="1"/>
  <c r="AJ397" i="13" a="1"/>
  <c r="AJ397" i="13" s="1"/>
  <c r="AI397" i="13" a="1"/>
  <c r="AI397" i="13" s="1"/>
  <c r="AH397" i="13" a="1"/>
  <c r="AH397" i="13" s="1"/>
  <c r="AG397" i="13" a="1"/>
  <c r="AG397" i="13" s="1"/>
  <c r="AF397" i="13" a="1"/>
  <c r="AF397" i="13" s="1"/>
  <c r="AE397" i="13" a="1"/>
  <c r="AE397" i="13" s="1"/>
  <c r="AD397" i="13" a="1"/>
  <c r="AD397" i="13" s="1"/>
  <c r="AC397" i="13" a="1"/>
  <c r="AC397" i="13" s="1"/>
  <c r="AB397" i="13" a="1"/>
  <c r="AB397" i="13" s="1"/>
  <c r="AA397" i="13" a="1"/>
  <c r="AA397" i="13" s="1"/>
  <c r="Z397" i="13" a="1"/>
  <c r="Z397" i="13" s="1"/>
  <c r="Y397" i="13" a="1"/>
  <c r="Y397" i="13" s="1"/>
  <c r="X397" i="13" a="1"/>
  <c r="X397" i="13" s="1"/>
  <c r="W397" i="13" a="1"/>
  <c r="W397" i="13" s="1"/>
  <c r="V397" i="13" a="1"/>
  <c r="V397" i="13" s="1"/>
  <c r="U397" i="13" a="1"/>
  <c r="U397" i="13" s="1"/>
  <c r="T397" i="13" a="1"/>
  <c r="T397" i="13" s="1"/>
  <c r="S397" i="13" a="1"/>
  <c r="S397" i="13" s="1"/>
  <c r="R397" i="13" a="1"/>
  <c r="R397" i="13" s="1"/>
  <c r="Q397" i="13" a="1"/>
  <c r="Q397" i="13" s="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a="1"/>
  <c r="BL396" i="13" s="1"/>
  <c r="BK396" i="13" a="1"/>
  <c r="BK396" i="13" s="1"/>
  <c r="BJ396" i="13" a="1"/>
  <c r="BJ396" i="13" s="1"/>
  <c r="BI396" i="13" a="1"/>
  <c r="BI396" i="13" s="1"/>
  <c r="BH396" i="13" a="1"/>
  <c r="BH396" i="13" s="1"/>
  <c r="BG396" i="13" a="1"/>
  <c r="BG396" i="13" s="1"/>
  <c r="BF396" i="13" a="1"/>
  <c r="BF396" i="13" s="1"/>
  <c r="BE396" i="13" a="1"/>
  <c r="BE396" i="13" s="1"/>
  <c r="BD396" i="13" a="1"/>
  <c r="BD396" i="13" s="1"/>
  <c r="BC396" i="13" a="1"/>
  <c r="BC396" i="13" s="1"/>
  <c r="BB396" i="13" a="1"/>
  <c r="BB396" i="13" s="1"/>
  <c r="BA396" i="13" a="1"/>
  <c r="BA396" i="13" s="1"/>
  <c r="AZ396" i="13" a="1"/>
  <c r="AZ396" i="13" s="1"/>
  <c r="AY396" i="13" a="1"/>
  <c r="AY396" i="13" s="1"/>
  <c r="AX396" i="13" a="1"/>
  <c r="AX396" i="13" s="1"/>
  <c r="AW396" i="13" a="1"/>
  <c r="AW396" i="13" s="1"/>
  <c r="AV396" i="13" a="1"/>
  <c r="AV396" i="13" s="1"/>
  <c r="AU396" i="13" a="1"/>
  <c r="AU396" i="13" s="1"/>
  <c r="AT396" i="13" a="1"/>
  <c r="AT396" i="13" s="1"/>
  <c r="AS396" i="13" a="1"/>
  <c r="AS396" i="13" s="1"/>
  <c r="AR396" i="13" a="1"/>
  <c r="AR396" i="13" s="1"/>
  <c r="AQ396" i="13" a="1"/>
  <c r="AQ396" i="13" s="1"/>
  <c r="AP396" i="13" a="1"/>
  <c r="AP396" i="13" s="1"/>
  <c r="AO396" i="13" a="1"/>
  <c r="AO396" i="13" s="1"/>
  <c r="AN396" i="13" a="1"/>
  <c r="AN396" i="13" s="1"/>
  <c r="AM396" i="13" a="1"/>
  <c r="AM396" i="13" s="1"/>
  <c r="AL396" i="13" a="1"/>
  <c r="AL396" i="13" s="1"/>
  <c r="AK396" i="13" a="1"/>
  <c r="AK396" i="13" s="1"/>
  <c r="AJ396" i="13" a="1"/>
  <c r="AJ396" i="13" s="1"/>
  <c r="AI396" i="13" a="1"/>
  <c r="AI396" i="13" s="1"/>
  <c r="AH396" i="13" a="1"/>
  <c r="AH396" i="13" s="1"/>
  <c r="AG396" i="13" a="1"/>
  <c r="AG396" i="13" s="1"/>
  <c r="AF396" i="13" a="1"/>
  <c r="AF396" i="13" s="1"/>
  <c r="AE396" i="13" a="1"/>
  <c r="AE396" i="13" s="1"/>
  <c r="AD396" i="13" a="1"/>
  <c r="AD396" i="13" s="1"/>
  <c r="AC396" i="13" a="1"/>
  <c r="AC396" i="13" s="1"/>
  <c r="AB396" i="13" a="1"/>
  <c r="AB396" i="13" s="1"/>
  <c r="AA396" i="13" a="1"/>
  <c r="AA396" i="13" s="1"/>
  <c r="Z396" i="13" a="1"/>
  <c r="Z396" i="13" s="1"/>
  <c r="Y396" i="13" a="1"/>
  <c r="Y396" i="13" s="1"/>
  <c r="X396" i="13" a="1"/>
  <c r="X396" i="13" s="1"/>
  <c r="W396" i="13" a="1"/>
  <c r="W396" i="13" s="1"/>
  <c r="V396" i="13" a="1"/>
  <c r="V396" i="13" s="1"/>
  <c r="U396" i="13" a="1"/>
  <c r="U396" i="13" s="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a="1"/>
  <c r="BO395" i="13" s="1"/>
  <c r="BN395" i="13" a="1"/>
  <c r="BN395" i="13" s="1"/>
  <c r="BM395" i="13" a="1"/>
  <c r="BM395" i="13" s="1"/>
  <c r="BL395" i="13" a="1"/>
  <c r="BL395" i="13" s="1"/>
  <c r="BK395" i="13" a="1"/>
  <c r="BK395" i="13" s="1"/>
  <c r="BJ395" i="13" a="1"/>
  <c r="BJ395" i="13" s="1"/>
  <c r="BI395" i="13" a="1"/>
  <c r="BI395" i="13" s="1"/>
  <c r="BH395" i="13" a="1"/>
  <c r="BH395" i="13" s="1"/>
  <c r="BG395" i="13" a="1"/>
  <c r="BG395" i="13" s="1"/>
  <c r="BF395" i="13" a="1"/>
  <c r="BF395" i="13" s="1"/>
  <c r="BE395" i="13" a="1"/>
  <c r="BE395" i="13" s="1"/>
  <c r="BD395" i="13" a="1"/>
  <c r="BD395" i="13" s="1"/>
  <c r="BC395" i="13" a="1"/>
  <c r="BC395" i="13" s="1"/>
  <c r="BB395" i="13" a="1"/>
  <c r="BB395" i="13" s="1"/>
  <c r="BA395" i="13" a="1"/>
  <c r="BA395" i="13" s="1"/>
  <c r="AZ395" i="13" a="1"/>
  <c r="AZ395" i="13" s="1"/>
  <c r="AY395" i="13" a="1"/>
  <c r="AY395" i="13" s="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a="1"/>
  <c r="AL395" i="13" s="1"/>
  <c r="AK395" i="13" a="1"/>
  <c r="AK395" i="13" s="1"/>
  <c r="AJ395" i="13" a="1"/>
  <c r="AJ395" i="13" s="1"/>
  <c r="AI395" i="13" a="1"/>
  <c r="AI395" i="13" s="1"/>
  <c r="AH395" i="13" a="1"/>
  <c r="AH395" i="13" s="1"/>
  <c r="AG395" i="13" a="1"/>
  <c r="AG395" i="13" s="1"/>
  <c r="AF395" i="13" a="1"/>
  <c r="AF395" i="13" s="1"/>
  <c r="AE395" i="13" a="1"/>
  <c r="AE395" i="13" s="1"/>
  <c r="AD395" i="13" a="1"/>
  <c r="AD395" i="13" s="1"/>
  <c r="AC395" i="13" a="1"/>
  <c r="AC395" i="13" s="1"/>
  <c r="AB395" i="13" a="1"/>
  <c r="AB395" i="13" s="1"/>
  <c r="AA395" i="13" a="1"/>
  <c r="AA395" i="13" s="1"/>
  <c r="Z395" i="13" a="1"/>
  <c r="Z395" i="13" s="1"/>
  <c r="Y395" i="13" a="1"/>
  <c r="Y395" i="13" s="1"/>
  <c r="X395" i="13" a="1"/>
  <c r="X395" i="13" s="1"/>
  <c r="W395" i="13" a="1"/>
  <c r="W395" i="13" s="1"/>
  <c r="V395" i="13" a="1"/>
  <c r="V395" i="13" s="1"/>
  <c r="U395" i="13" a="1"/>
  <c r="U395" i="13" s="1"/>
  <c r="T395" i="13" a="1"/>
  <c r="T395" i="13" s="1"/>
  <c r="S395" i="13" a="1"/>
  <c r="S395" i="13" s="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a="1"/>
  <c r="BH394" i="13" s="1"/>
  <c r="BG394" i="13" a="1"/>
  <c r="BG394" i="13" s="1"/>
  <c r="BF394" i="13" a="1"/>
  <c r="BF394" i="13" s="1"/>
  <c r="BE394" i="13" a="1"/>
  <c r="BE394" i="13" s="1"/>
  <c r="BD394" i="13" a="1"/>
  <c r="BD394" i="13" s="1"/>
  <c r="BC394" i="13" a="1"/>
  <c r="BC394" i="13" s="1"/>
  <c r="BB394" i="13" a="1"/>
  <c r="BB394" i="13" s="1"/>
  <c r="BA394" i="13" a="1"/>
  <c r="BA394" i="13" s="1"/>
  <c r="AZ394" i="13" a="1"/>
  <c r="AZ394" i="13" s="1"/>
  <c r="AY394" i="13" a="1"/>
  <c r="AY394" i="13" s="1"/>
  <c r="AX394" i="13" a="1"/>
  <c r="AX394" i="13" s="1"/>
  <c r="AW394" i="13" a="1"/>
  <c r="AW394" i="13" s="1"/>
  <c r="AV394" i="13" a="1"/>
  <c r="AV394" i="13" s="1"/>
  <c r="AU394" i="13" a="1"/>
  <c r="AU394" i="13" s="1"/>
  <c r="AT394" i="13" a="1"/>
  <c r="AT394" i="13" s="1"/>
  <c r="AS394" i="13" a="1"/>
  <c r="AS394" i="13" s="1"/>
  <c r="AR394" i="13" a="1"/>
  <c r="AR394" i="13" s="1"/>
  <c r="AQ394" i="13" a="1"/>
  <c r="AQ394" i="13" s="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a="1"/>
  <c r="AB394" i="13" s="1"/>
  <c r="AA394" i="13" a="1"/>
  <c r="AA394" i="13" s="1"/>
  <c r="Z394" i="13" a="1"/>
  <c r="Z394" i="13" s="1"/>
  <c r="Y394" i="13" a="1"/>
  <c r="Y394" i="13" s="1"/>
  <c r="X394" i="13" a="1"/>
  <c r="X394" i="13" s="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a="1"/>
  <c r="L394" i="13" s="1"/>
  <c r="K394" i="13" a="1"/>
  <c r="K394" i="13" s="1"/>
  <c r="BQ393" i="13" a="1"/>
  <c r="BQ393" i="13" s="1"/>
  <c r="BP393" i="13" a="1"/>
  <c r="BP393" i="13" s="1"/>
  <c r="BO393" i="13" a="1"/>
  <c r="BO393" i="13" s="1"/>
  <c r="BN393" i="13" a="1"/>
  <c r="BN393" i="13" s="1"/>
  <c r="BM393" i="13" a="1"/>
  <c r="BM393" i="13" s="1"/>
  <c r="BL393" i="13" a="1"/>
  <c r="BL393" i="13" s="1"/>
  <c r="BK393" i="13" a="1"/>
  <c r="BK393" i="13" s="1"/>
  <c r="BJ393" i="13" a="1"/>
  <c r="BJ393" i="13" s="1"/>
  <c r="BI393" i="13" a="1"/>
  <c r="BI393" i="13" s="1"/>
  <c r="BH393" i="13" a="1"/>
  <c r="BH393" i="13" s="1"/>
  <c r="BG393" i="13" a="1"/>
  <c r="BG393" i="13" s="1"/>
  <c r="BF393" i="13" a="1"/>
  <c r="BF393" i="13" s="1"/>
  <c r="BE393" i="13" a="1"/>
  <c r="BE393" i="13" s="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a="1"/>
  <c r="AP393" i="13" s="1"/>
  <c r="AO393" i="13" a="1"/>
  <c r="AO393" i="13" s="1"/>
  <c r="AN393" i="13" a="1"/>
  <c r="AN393" i="13" s="1"/>
  <c r="AM393" i="13" a="1"/>
  <c r="AM393" i="13" s="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a="1"/>
  <c r="Y393" i="13" s="1"/>
  <c r="X393" i="13" a="1"/>
  <c r="X393" i="13" s="1"/>
  <c r="W393" i="13" a="1"/>
  <c r="W393" i="13" s="1"/>
  <c r="V393" i="13" a="1"/>
  <c r="V393" i="13" s="1"/>
  <c r="U393" i="13" a="1"/>
  <c r="U393" i="13" s="1"/>
  <c r="T393" i="13" a="1"/>
  <c r="T393" i="13" s="1"/>
  <c r="S393" i="13" a="1"/>
  <c r="S393" i="13" s="1"/>
  <c r="R393" i="13" a="1"/>
  <c r="R393" i="13" s="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a="1"/>
  <c r="BD392" i="13" s="1"/>
  <c r="BC392" i="13" a="1"/>
  <c r="BC392" i="13" s="1"/>
  <c r="BB392" i="13" a="1"/>
  <c r="BB392" i="13" s="1"/>
  <c r="BA392" i="13" a="1"/>
  <c r="BA392" i="13" s="1"/>
  <c r="AZ392" i="13" a="1"/>
  <c r="AZ392" i="13" s="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a="1"/>
  <c r="AN392" i="13" s="1"/>
  <c r="AM392" i="13" a="1"/>
  <c r="AM392" i="13" s="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a="1"/>
  <c r="X392" i="13" s="1"/>
  <c r="W392" i="13" a="1"/>
  <c r="W392" i="13" s="1"/>
  <c r="V392" i="13" a="1"/>
  <c r="V392" i="13" s="1"/>
  <c r="U392" i="13" a="1"/>
  <c r="U392" i="13" s="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a="1"/>
  <c r="BO391" i="13" s="1"/>
  <c r="BN391" i="13" a="1"/>
  <c r="BN391" i="13" s="1"/>
  <c r="BM391" i="13" a="1"/>
  <c r="BM391" i="13" s="1"/>
  <c r="BL391" i="13" a="1"/>
  <c r="BL391" i="13" s="1"/>
  <c r="BK391" i="13" a="1"/>
  <c r="BK391" i="13" s="1"/>
  <c r="BJ391" i="13" a="1"/>
  <c r="BJ391" i="13" s="1"/>
  <c r="BI391" i="13" a="1"/>
  <c r="BI391" i="13" s="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a="1"/>
  <c r="AY391" i="13" s="1"/>
  <c r="AX391" i="13" a="1"/>
  <c r="AX391" i="13" s="1"/>
  <c r="AW391" i="13" a="1"/>
  <c r="AW391" i="13" s="1"/>
  <c r="AV391" i="13" a="1"/>
  <c r="AV391" i="13" s="1"/>
  <c r="AU391" i="13" a="1"/>
  <c r="AU391" i="13" s="1"/>
  <c r="AT391" i="13" a="1"/>
  <c r="AT391" i="13" s="1"/>
  <c r="AS391" i="13" a="1"/>
  <c r="AS391" i="13" s="1"/>
  <c r="AR391" i="13" a="1"/>
  <c r="AR391" i="13" s="1"/>
  <c r="AQ391" i="13" a="1"/>
  <c r="AQ391" i="13" s="1"/>
  <c r="AP391" i="13" a="1"/>
  <c r="AP391" i="13" s="1"/>
  <c r="AO391" i="13" a="1"/>
  <c r="AO391" i="13" s="1"/>
  <c r="AN391" i="13" a="1"/>
  <c r="AN391" i="13" s="1"/>
  <c r="AM391" i="13" a="1"/>
  <c r="AM391" i="13" s="1"/>
  <c r="AL391" i="13" a="1"/>
  <c r="AL391" i="13" s="1"/>
  <c r="AK391" i="13" a="1"/>
  <c r="AK391" i="13" s="1"/>
  <c r="AJ391" i="13" a="1"/>
  <c r="AJ391" i="13" s="1"/>
  <c r="AI391" i="13" a="1"/>
  <c r="AI391" i="13" s="1"/>
  <c r="AH391" i="13" a="1"/>
  <c r="AH391" i="13" s="1"/>
  <c r="AG391" i="13" a="1"/>
  <c r="AG391" i="13" s="1"/>
  <c r="AF391" i="13" a="1"/>
  <c r="AF391" i="13" s="1"/>
  <c r="AE391" i="13" a="1"/>
  <c r="AE391" i="13" s="1"/>
  <c r="AD391" i="13" a="1"/>
  <c r="AD391" i="13" s="1"/>
  <c r="AC391" i="13" a="1"/>
  <c r="AC391" i="13" s="1"/>
  <c r="AB391" i="13" a="1"/>
  <c r="AB391" i="13" s="1"/>
  <c r="AA391" i="13" a="1"/>
  <c r="AA391" i="13" s="1"/>
  <c r="Z391" i="13" a="1"/>
  <c r="Z391" i="13" s="1"/>
  <c r="Y391" i="13" a="1"/>
  <c r="Y391" i="13" s="1"/>
  <c r="X391" i="13" a="1"/>
  <c r="X391" i="13" s="1"/>
  <c r="W391" i="13" a="1"/>
  <c r="W391" i="13" s="1"/>
  <c r="V391" i="13" a="1"/>
  <c r="V391" i="13" s="1"/>
  <c r="U391" i="13" a="1"/>
  <c r="U391" i="13" s="1"/>
  <c r="T391" i="13" a="1"/>
  <c r="T391" i="13" s="1"/>
  <c r="S391" i="13" a="1"/>
  <c r="S391" i="13" s="1"/>
  <c r="R391" i="13" a="1"/>
  <c r="R391" i="13" s="1"/>
  <c r="Q391" i="13" a="1"/>
  <c r="Q391" i="13" s="1"/>
  <c r="P391" i="13" a="1"/>
  <c r="P391" i="13" s="1"/>
  <c r="O391" i="13" a="1"/>
  <c r="O391" i="13" s="1"/>
  <c r="N391" i="13" a="1"/>
  <c r="N391" i="13" s="1"/>
  <c r="M391" i="13" a="1"/>
  <c r="M391" i="13" s="1"/>
  <c r="L391" i="13" a="1"/>
  <c r="L391" i="13" s="1"/>
  <c r="K391" i="13" a="1"/>
  <c r="K391" i="13" s="1"/>
  <c r="BQ390" i="13" a="1"/>
  <c r="BQ390" i="13" s="1"/>
  <c r="BP390" i="13" a="1"/>
  <c r="BP390" i="13" s="1"/>
  <c r="BO390" i="13" a="1"/>
  <c r="BO390" i="13" s="1"/>
  <c r="BN390" i="13" a="1"/>
  <c r="BN390" i="13" s="1"/>
  <c r="BM390" i="13" a="1"/>
  <c r="BM390" i="13" s="1"/>
  <c r="BL390" i="13" a="1"/>
  <c r="BL390" i="13" s="1"/>
  <c r="BK390" i="13" a="1"/>
  <c r="BK390" i="13" s="1"/>
  <c r="BJ390" i="13" a="1"/>
  <c r="BJ390" i="13" s="1"/>
  <c r="BI390" i="13" a="1"/>
  <c r="BI390" i="13" s="1"/>
  <c r="BH390" i="13" a="1"/>
  <c r="BH390" i="13" s="1"/>
  <c r="BG390" i="13" a="1"/>
  <c r="BG390" i="13" s="1"/>
  <c r="BF390" i="13" a="1"/>
  <c r="BF390" i="13" s="1"/>
  <c r="BE390" i="13" a="1"/>
  <c r="BE390" i="13" s="1"/>
  <c r="BD390" i="13" a="1"/>
  <c r="BD390" i="13" s="1"/>
  <c r="BC390" i="13" a="1"/>
  <c r="BC390" i="13" s="1"/>
  <c r="BB390" i="13" a="1"/>
  <c r="BB390" i="13" s="1"/>
  <c r="BA390" i="13" a="1"/>
  <c r="BA390" i="13" s="1"/>
  <c r="AZ390" i="13" a="1"/>
  <c r="AZ390" i="13" s="1"/>
  <c r="AY390" i="13" a="1"/>
  <c r="AY390" i="13" s="1"/>
  <c r="AX390" i="13" a="1"/>
  <c r="AX390" i="13" s="1"/>
  <c r="AW390" i="13" a="1"/>
  <c r="AW390" i="13" s="1"/>
  <c r="AV390" i="13" a="1"/>
  <c r="AV390" i="13" s="1"/>
  <c r="AU390" i="13" a="1"/>
  <c r="AU390" i="13" s="1"/>
  <c r="AT390" i="13" a="1"/>
  <c r="AT390" i="13" s="1"/>
  <c r="AS390" i="13" a="1"/>
  <c r="AS390" i="13" s="1"/>
  <c r="AR390" i="13" a="1"/>
  <c r="AR390" i="13" s="1"/>
  <c r="AQ390" i="13" a="1"/>
  <c r="AQ390" i="13" s="1"/>
  <c r="AP390" i="13" a="1"/>
  <c r="AP390" i="13" s="1"/>
  <c r="AO390" i="13" a="1"/>
  <c r="AO390" i="13" s="1"/>
  <c r="AN390" i="13" a="1"/>
  <c r="AN390" i="13" s="1"/>
  <c r="AM390" i="13" a="1"/>
  <c r="AM390" i="13" s="1"/>
  <c r="AL390" i="13" a="1"/>
  <c r="AL390" i="13" s="1"/>
  <c r="AK390" i="13" a="1"/>
  <c r="AK390" i="13" s="1"/>
  <c r="AJ390" i="13" a="1"/>
  <c r="AJ390" i="13" s="1"/>
  <c r="AI390" i="13" a="1"/>
  <c r="AI390" i="13" s="1"/>
  <c r="AH390" i="13" a="1"/>
  <c r="AH390" i="13" s="1"/>
  <c r="AG390" i="13" a="1"/>
  <c r="AG390" i="13" s="1"/>
  <c r="AF390" i="13" a="1"/>
  <c r="AF390" i="13" s="1"/>
  <c r="AE390" i="13" a="1"/>
  <c r="AE390" i="13" s="1"/>
  <c r="AD390" i="13" a="1"/>
  <c r="AD390" i="13" s="1"/>
  <c r="AC390" i="13" a="1"/>
  <c r="AC390" i="13" s="1"/>
  <c r="AB390" i="13" a="1"/>
  <c r="AB390" i="13" s="1"/>
  <c r="AA390" i="13" a="1"/>
  <c r="AA390" i="13" s="1"/>
  <c r="Z390" i="13" a="1"/>
  <c r="Z390" i="13" s="1"/>
  <c r="Y390" i="13" a="1"/>
  <c r="Y390" i="13" s="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a="1"/>
  <c r="K390" i="13" s="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a="1"/>
  <c r="BF389" i="13" s="1"/>
  <c r="BE389" i="13" a="1"/>
  <c r="BE389" i="13" s="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a="1"/>
  <c r="AT389" i="13" s="1"/>
  <c r="AS389" i="13" a="1"/>
  <c r="AS389" i="13" s="1"/>
  <c r="AR389" i="13" a="1"/>
  <c r="AR389" i="13" s="1"/>
  <c r="AQ389" i="13" a="1"/>
  <c r="AQ389" i="13" s="1"/>
  <c r="AP389" i="13" a="1"/>
  <c r="AP389" i="13" s="1"/>
  <c r="AO389" i="13" a="1"/>
  <c r="AO389" i="13" s="1"/>
  <c r="AN389" i="13" a="1"/>
  <c r="AN389" i="13" s="1"/>
  <c r="AM389" i="13" a="1"/>
  <c r="AM389" i="13" s="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a="1"/>
  <c r="Z389" i="13" s="1"/>
  <c r="Y389" i="13" a="1"/>
  <c r="Y389" i="13" s="1"/>
  <c r="X389" i="13" a="1"/>
  <c r="X389" i="13" s="1"/>
  <c r="W389" i="13" a="1"/>
  <c r="W389" i="13" s="1"/>
  <c r="V389" i="13" a="1"/>
  <c r="V389" i="13" s="1"/>
  <c r="U389" i="13" a="1"/>
  <c r="U389" i="13" s="1"/>
  <c r="T389" i="13" a="1"/>
  <c r="T389" i="13" s="1"/>
  <c r="S389" i="13" a="1"/>
  <c r="S389" i="13" s="1"/>
  <c r="R389" i="13" a="1"/>
  <c r="R389" i="13" s="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a="1"/>
  <c r="BL388" i="13" s="1"/>
  <c r="BK388" i="13" a="1"/>
  <c r="BK388" i="13" s="1"/>
  <c r="BJ388" i="13" a="1"/>
  <c r="BJ388" i="13" s="1"/>
  <c r="BI388" i="13" a="1"/>
  <c r="BI388" i="13" s="1"/>
  <c r="BH388" i="13" a="1"/>
  <c r="BH388" i="13" s="1"/>
  <c r="BG388" i="13" a="1"/>
  <c r="BG388" i="13" s="1"/>
  <c r="BF388" i="13" a="1"/>
  <c r="BF388" i="13" s="1"/>
  <c r="BE388" i="13" a="1"/>
  <c r="BE388" i="13" s="1"/>
  <c r="BD388" i="13" a="1"/>
  <c r="BD388" i="13" s="1"/>
  <c r="BC388" i="13" a="1"/>
  <c r="BC388" i="13" s="1"/>
  <c r="BB388" i="13" a="1"/>
  <c r="BB388" i="13" s="1"/>
  <c r="BA388" i="13" a="1"/>
  <c r="BA388" i="13" s="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a="1"/>
  <c r="AM388" i="13" s="1"/>
  <c r="AL388" i="13" a="1"/>
  <c r="AL388" i="13" s="1"/>
  <c r="AK388" i="13" a="1"/>
  <c r="AK388" i="13" s="1"/>
  <c r="AJ388" i="13" a="1"/>
  <c r="AJ388" i="13" s="1"/>
  <c r="AI388" i="13" a="1"/>
  <c r="AI388" i="13" s="1"/>
  <c r="AH388" i="13" a="1"/>
  <c r="AH388" i="13" s="1"/>
  <c r="AG388" i="13" a="1"/>
  <c r="AG388" i="13" s="1"/>
  <c r="AF388" i="13" a="1"/>
  <c r="AF388" i="13" s="1"/>
  <c r="AE388" i="13" a="1"/>
  <c r="AE388" i="13" s="1"/>
  <c r="AD388" i="13" a="1"/>
  <c r="AD388" i="13" s="1"/>
  <c r="AC388" i="13" a="1"/>
  <c r="AC388" i="13" s="1"/>
  <c r="AB388" i="13" a="1"/>
  <c r="AB388" i="13" s="1"/>
  <c r="AA388" i="13" a="1"/>
  <c r="AA388" i="13" s="1"/>
  <c r="Z388" i="13" a="1"/>
  <c r="Z388" i="13" s="1"/>
  <c r="Y388" i="13" a="1"/>
  <c r="Y388" i="13" s="1"/>
  <c r="X388" i="13" a="1"/>
  <c r="X388" i="13" s="1"/>
  <c r="W388" i="13" a="1"/>
  <c r="W388" i="13" s="1"/>
  <c r="V388" i="13" a="1"/>
  <c r="V388" i="13" s="1"/>
  <c r="U388" i="13" a="1"/>
  <c r="U388" i="13" s="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a="1"/>
  <c r="BO387" i="13" s="1"/>
  <c r="BN387" i="13" a="1"/>
  <c r="BN387" i="13" s="1"/>
  <c r="BM387" i="13" a="1"/>
  <c r="BM387" i="13" s="1"/>
  <c r="BL387" i="13" a="1"/>
  <c r="BL387" i="13" s="1"/>
  <c r="BK387" i="13" a="1"/>
  <c r="BK387" i="13" s="1"/>
  <c r="BJ387" i="13" a="1"/>
  <c r="BJ387" i="13" s="1"/>
  <c r="BI387" i="13" a="1"/>
  <c r="BI387" i="13" s="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a="1"/>
  <c r="AY387" i="13" s="1"/>
  <c r="AX387" i="13" a="1"/>
  <c r="AX387" i="13" s="1"/>
  <c r="AW387" i="13" a="1"/>
  <c r="AW387" i="13" s="1"/>
  <c r="AV387" i="13" a="1"/>
  <c r="AV387" i="13" s="1"/>
  <c r="AU387" i="13" a="1"/>
  <c r="AU387" i="13" s="1"/>
  <c r="AT387" i="13" a="1"/>
  <c r="AT387" i="13" s="1"/>
  <c r="AS387" i="13" a="1"/>
  <c r="AS387" i="13" s="1"/>
  <c r="AR387" i="13" a="1"/>
  <c r="AR387" i="13" s="1"/>
  <c r="AQ387" i="13" a="1"/>
  <c r="AQ387" i="13" s="1"/>
  <c r="AP387" i="13" a="1"/>
  <c r="AP387" i="13" s="1"/>
  <c r="AO387" i="13" a="1"/>
  <c r="AO387" i="13" s="1"/>
  <c r="AN387" i="13" a="1"/>
  <c r="AN387" i="13" s="1"/>
  <c r="AM387" i="13" a="1"/>
  <c r="AM387" i="13" s="1"/>
  <c r="AL387" i="13" a="1"/>
  <c r="AL387" i="13" s="1"/>
  <c r="AK387" i="13" a="1"/>
  <c r="AK387" i="13" s="1"/>
  <c r="AJ387" i="13" a="1"/>
  <c r="AJ387" i="13" s="1"/>
  <c r="AI387" i="13" a="1"/>
  <c r="AI387" i="13" s="1"/>
  <c r="AH387" i="13" a="1"/>
  <c r="AH387" i="13" s="1"/>
  <c r="AG387" i="13" a="1"/>
  <c r="AG387" i="13" s="1"/>
  <c r="AF387" i="13" a="1"/>
  <c r="AF387" i="13" s="1"/>
  <c r="AE387" i="13" a="1"/>
  <c r="AE387" i="13" s="1"/>
  <c r="AD387" i="13" a="1"/>
  <c r="AD387" i="13" s="1"/>
  <c r="AC387" i="13" a="1"/>
  <c r="AC387" i="13" s="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a="1"/>
  <c r="S387" i="13" s="1"/>
  <c r="R387" i="13" a="1"/>
  <c r="R387" i="13" s="1"/>
  <c r="Q387" i="13" a="1"/>
  <c r="Q387" i="13" s="1"/>
  <c r="P387" i="13" a="1"/>
  <c r="P387" i="13" s="1"/>
  <c r="O387" i="13" a="1"/>
  <c r="O387" i="13" s="1"/>
  <c r="N387" i="13" a="1"/>
  <c r="N387" i="13" s="1"/>
  <c r="M387" i="13" a="1"/>
  <c r="M387" i="13" s="1"/>
  <c r="L387" i="13" a="1"/>
  <c r="L387" i="13" s="1"/>
  <c r="K387" i="13" a="1"/>
  <c r="K387" i="13" s="1"/>
  <c r="BQ386" i="13" a="1"/>
  <c r="BQ386" i="13" s="1"/>
  <c r="BP386" i="13" a="1"/>
  <c r="BP386" i="13" s="1"/>
  <c r="BO386" i="13" a="1"/>
  <c r="BO386" i="13" s="1"/>
  <c r="BN386" i="13" a="1"/>
  <c r="BN386" i="13" s="1"/>
  <c r="BM386" i="13" a="1"/>
  <c r="BM386" i="13" s="1"/>
  <c r="BL386" i="13" a="1"/>
  <c r="BL386" i="13" s="1"/>
  <c r="BK386" i="13" a="1"/>
  <c r="BK386" i="13" s="1"/>
  <c r="BJ386" i="13" a="1"/>
  <c r="BJ386" i="13" s="1"/>
  <c r="BI386" i="13" a="1"/>
  <c r="BI386" i="13" s="1"/>
  <c r="BH386" i="13" a="1"/>
  <c r="BH386" i="13" s="1"/>
  <c r="BG386" i="13" a="1"/>
  <c r="BG386" i="13" s="1"/>
  <c r="BF386" i="13" a="1"/>
  <c r="BF386" i="13" s="1"/>
  <c r="BE386" i="13" a="1"/>
  <c r="BE386" i="13" s="1"/>
  <c r="BD386" i="13" a="1"/>
  <c r="BD386" i="13" s="1"/>
  <c r="BC386" i="13" a="1"/>
  <c r="BC386" i="13" s="1"/>
  <c r="BB386" i="13" a="1"/>
  <c r="BB386" i="13" s="1"/>
  <c r="BA386" i="13" a="1"/>
  <c r="BA386" i="13" s="1"/>
  <c r="AZ386" i="13" a="1"/>
  <c r="AZ386" i="13" s="1"/>
  <c r="AY386" i="13" a="1"/>
  <c r="AY386" i="13" s="1"/>
  <c r="AX386" i="13" a="1"/>
  <c r="AX386" i="13" s="1"/>
  <c r="AW386" i="13" a="1"/>
  <c r="AW386" i="13" s="1"/>
  <c r="AV386" i="13" a="1"/>
  <c r="AV386" i="13" s="1"/>
  <c r="AU386" i="13" a="1"/>
  <c r="AU386" i="13" s="1"/>
  <c r="AT386" i="13" a="1"/>
  <c r="AT386" i="13" s="1"/>
  <c r="AS386" i="13" a="1"/>
  <c r="AS386" i="13" s="1"/>
  <c r="AR386" i="13" a="1"/>
  <c r="AR386" i="13" s="1"/>
  <c r="AQ386" i="13" a="1"/>
  <c r="AQ386" i="13" s="1"/>
  <c r="AP386" i="13" a="1"/>
  <c r="AP386" i="13" s="1"/>
  <c r="AO386" i="13" a="1"/>
  <c r="AO386" i="13" s="1"/>
  <c r="AN386" i="13" a="1"/>
  <c r="AN386" i="13" s="1"/>
  <c r="AM386" i="13" a="1"/>
  <c r="AM386" i="13" s="1"/>
  <c r="AL386" i="13" a="1"/>
  <c r="AL386" i="13" s="1"/>
  <c r="AK386" i="13" a="1"/>
  <c r="AK386" i="13" s="1"/>
  <c r="AJ386" i="13" a="1"/>
  <c r="AJ386" i="13" s="1"/>
  <c r="AI386" i="13" a="1"/>
  <c r="AI386" i="13" s="1"/>
  <c r="AH386" i="13" a="1"/>
  <c r="AH386" i="13" s="1"/>
  <c r="AG386" i="13" a="1"/>
  <c r="AG386" i="13" s="1"/>
  <c r="AF386" i="13" a="1"/>
  <c r="AF386" i="13" s="1"/>
  <c r="AE386" i="13" a="1"/>
  <c r="AE386" i="13" s="1"/>
  <c r="AD386" i="13" a="1"/>
  <c r="AD386" i="13" s="1"/>
  <c r="AC386" i="13" a="1"/>
  <c r="AC386" i="13" s="1"/>
  <c r="AB386" i="13" a="1"/>
  <c r="AB386" i="13" s="1"/>
  <c r="AA386" i="13" a="1"/>
  <c r="AA386" i="13" s="1"/>
  <c r="Z386" i="13" a="1"/>
  <c r="Z386" i="13" s="1"/>
  <c r="Y386" i="13" a="1"/>
  <c r="Y386" i="13" s="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a="1"/>
  <c r="L386" i="13" s="1"/>
  <c r="K386" i="13" a="1"/>
  <c r="K386" i="13" s="1"/>
  <c r="BQ385" i="13" a="1"/>
  <c r="BQ385" i="13" s="1"/>
  <c r="BP385" i="13" a="1"/>
  <c r="BP385" i="13" s="1"/>
  <c r="BO385" i="13" a="1"/>
  <c r="BO385" i="13" s="1"/>
  <c r="BN385" i="13" a="1"/>
  <c r="BN385" i="13" s="1"/>
  <c r="BM385" i="13" a="1"/>
  <c r="BM385" i="13" s="1"/>
  <c r="BL385" i="13" a="1"/>
  <c r="BL385" i="13" s="1"/>
  <c r="BK385" i="13" a="1"/>
  <c r="BK385" i="13" s="1"/>
  <c r="BJ385" i="13" a="1"/>
  <c r="BJ385" i="13" s="1"/>
  <c r="BI385" i="13" a="1"/>
  <c r="BI385" i="13" s="1"/>
  <c r="BH385" i="13" a="1"/>
  <c r="BH385" i="13" s="1"/>
  <c r="BG385" i="13" a="1"/>
  <c r="BG385" i="13" s="1"/>
  <c r="BF385" i="13" a="1"/>
  <c r="BF385" i="13" s="1"/>
  <c r="BE385" i="13" a="1"/>
  <c r="BE385" i="13" s="1"/>
  <c r="BD385" i="13" a="1"/>
  <c r="BD385" i="13" s="1"/>
  <c r="BC385" i="13" a="1"/>
  <c r="BC385" i="13" s="1"/>
  <c r="BB385" i="13" a="1"/>
  <c r="BB385" i="13" s="1"/>
  <c r="BA385" i="13" a="1"/>
  <c r="BA385" i="13" s="1"/>
  <c r="AZ385" i="13" a="1"/>
  <c r="AZ385" i="13" s="1"/>
  <c r="AY385" i="13" a="1"/>
  <c r="AY385" i="13" s="1"/>
  <c r="AX385" i="13" a="1"/>
  <c r="AX385" i="13" s="1"/>
  <c r="AW385" i="13" a="1"/>
  <c r="AW385" i="13" s="1"/>
  <c r="AV385" i="13" a="1"/>
  <c r="AV385" i="13" s="1"/>
  <c r="AU385" i="13" a="1"/>
  <c r="AU385" i="13" s="1"/>
  <c r="AT385" i="13" a="1"/>
  <c r="AT385" i="13" s="1"/>
  <c r="AS385" i="13" a="1"/>
  <c r="AS385" i="13" s="1"/>
  <c r="AR385" i="13" a="1"/>
  <c r="AR385" i="13" s="1"/>
  <c r="AQ385" i="13" a="1"/>
  <c r="AQ385" i="13" s="1"/>
  <c r="AP385" i="13" a="1"/>
  <c r="AP385" i="13" s="1"/>
  <c r="AO385" i="13" a="1"/>
  <c r="AO385" i="13" s="1"/>
  <c r="AN385" i="13" a="1"/>
  <c r="AN385" i="13" s="1"/>
  <c r="AM385" i="13" a="1"/>
  <c r="AM385" i="13" s="1"/>
  <c r="AL385" i="13" a="1"/>
  <c r="AL385" i="13" s="1"/>
  <c r="AK385" i="13" a="1"/>
  <c r="AK385" i="13" s="1"/>
  <c r="AJ385" i="13" a="1"/>
  <c r="AJ385" i="13" s="1"/>
  <c r="AI385" i="13" a="1"/>
  <c r="AI385" i="13" s="1"/>
  <c r="AH385" i="13" a="1"/>
  <c r="AH385" i="13" s="1"/>
  <c r="AG385" i="13" a="1"/>
  <c r="AG385" i="13" s="1"/>
  <c r="AF385" i="13" a="1"/>
  <c r="AF385" i="13" s="1"/>
  <c r="AE385" i="13" a="1"/>
  <c r="AE385" i="13" s="1"/>
  <c r="AD385" i="13" a="1"/>
  <c r="AD385" i="13" s="1"/>
  <c r="AC385" i="13" a="1"/>
  <c r="AC385" i="13" s="1"/>
  <c r="AB385" i="13" a="1"/>
  <c r="AB385" i="13" s="1"/>
  <c r="AA385" i="13" a="1"/>
  <c r="AA385" i="13" s="1"/>
  <c r="Z385" i="13" a="1"/>
  <c r="Z385" i="13" s="1"/>
  <c r="Y385" i="13" a="1"/>
  <c r="Y385" i="13" s="1"/>
  <c r="X385" i="13" a="1"/>
  <c r="X385" i="13" s="1"/>
  <c r="W385" i="13" a="1"/>
  <c r="W385" i="13" s="1"/>
  <c r="V385" i="13" a="1"/>
  <c r="V385" i="13" s="1"/>
  <c r="U385" i="13" a="1"/>
  <c r="U385" i="13" s="1"/>
  <c r="T385" i="13" a="1"/>
  <c r="T385" i="13" s="1"/>
  <c r="S385" i="13" a="1"/>
  <c r="S385" i="13" s="1"/>
  <c r="R385" i="13" a="1"/>
  <c r="R385" i="13" s="1"/>
  <c r="Q385" i="13" a="1"/>
  <c r="Q385" i="13" s="1"/>
  <c r="P385" i="13" a="1"/>
  <c r="P385" i="13" s="1"/>
  <c r="O385" i="13" a="1"/>
  <c r="O385" i="13" s="1"/>
  <c r="N385" i="13" a="1"/>
  <c r="N385" i="13" s="1"/>
  <c r="M385" i="13" a="1"/>
  <c r="M385" i="13" s="1"/>
  <c r="L385" i="13" a="1"/>
  <c r="L385" i="13" s="1"/>
  <c r="K385" i="13" a="1"/>
  <c r="K385" i="13" s="1"/>
  <c r="BQ384" i="13" a="1"/>
  <c r="BQ384" i="13" s="1"/>
  <c r="BP384" i="13" a="1"/>
  <c r="BP384" i="13" s="1"/>
  <c r="BO384" i="13" a="1"/>
  <c r="BO384" i="13" s="1"/>
  <c r="BN384" i="13" a="1"/>
  <c r="BN384" i="13" s="1"/>
  <c r="BM384" i="13" a="1"/>
  <c r="BM384" i="13" s="1"/>
  <c r="BL384" i="13" a="1"/>
  <c r="BL384" i="13" s="1"/>
  <c r="BK384" i="13" a="1"/>
  <c r="BK384" i="13" s="1"/>
  <c r="BJ384" i="13" a="1"/>
  <c r="BJ384" i="13" s="1"/>
  <c r="BI384" i="13" a="1"/>
  <c r="BI384" i="13" s="1"/>
  <c r="BH384" i="13" a="1"/>
  <c r="BH384" i="13" s="1"/>
  <c r="BG384" i="13" a="1"/>
  <c r="BG384" i="13" s="1"/>
  <c r="BF384" i="13" a="1"/>
  <c r="BF384" i="13" s="1"/>
  <c r="BE384" i="13" a="1"/>
  <c r="BE384" i="13" s="1"/>
  <c r="BD384" i="13" a="1"/>
  <c r="BD384" i="13" s="1"/>
  <c r="BC384" i="13" a="1"/>
  <c r="BC384" i="13" s="1"/>
  <c r="BB384" i="13" a="1"/>
  <c r="BB384" i="13" s="1"/>
  <c r="BA384" i="13" a="1"/>
  <c r="BA384" i="13" s="1"/>
  <c r="AZ384" i="13" a="1"/>
  <c r="AZ384" i="13" s="1"/>
  <c r="AY384" i="13" a="1"/>
  <c r="AY384" i="13" s="1"/>
  <c r="AX384" i="13" a="1"/>
  <c r="AX384" i="13" s="1"/>
  <c r="AW384" i="13" a="1"/>
  <c r="AW384" i="13" s="1"/>
  <c r="AV384" i="13" a="1"/>
  <c r="AV384" i="13" s="1"/>
  <c r="AU384" i="13" a="1"/>
  <c r="AU384" i="13" s="1"/>
  <c r="AT384" i="13" a="1"/>
  <c r="AT384" i="13" s="1"/>
  <c r="AS384" i="13" a="1"/>
  <c r="AS384" i="13" s="1"/>
  <c r="AR384" i="13" a="1"/>
  <c r="AR384" i="13" s="1"/>
  <c r="AQ384" i="13" a="1"/>
  <c r="AQ384" i="13" s="1"/>
  <c r="AP384" i="13" a="1"/>
  <c r="AP384" i="13" s="1"/>
  <c r="AO384" i="13" a="1"/>
  <c r="AO384" i="13" s="1"/>
  <c r="AN384" i="13" a="1"/>
  <c r="AN384" i="13" s="1"/>
  <c r="AM384" i="13" a="1"/>
  <c r="AM384" i="13" s="1"/>
  <c r="AL384" i="13" a="1"/>
  <c r="AL384" i="13" s="1"/>
  <c r="AK384" i="13" a="1"/>
  <c r="AK384" i="13" s="1"/>
  <c r="AJ384" i="13" a="1"/>
  <c r="AJ384" i="13" s="1"/>
  <c r="AI384" i="13" a="1"/>
  <c r="AI384" i="13" s="1"/>
  <c r="AH384" i="13" a="1"/>
  <c r="AH384" i="13" s="1"/>
  <c r="AG384" i="13" a="1"/>
  <c r="AG384" i="13" s="1"/>
  <c r="AF384" i="13" a="1"/>
  <c r="AF384" i="13" s="1"/>
  <c r="AE384" i="13" a="1"/>
  <c r="AE384" i="13" s="1"/>
  <c r="AD384" i="13" a="1"/>
  <c r="AD384" i="13" s="1"/>
  <c r="AC384" i="13" a="1"/>
  <c r="AC384" i="13" s="1"/>
  <c r="AB384" i="13" a="1"/>
  <c r="AB384" i="13" s="1"/>
  <c r="AA384" i="13" a="1"/>
  <c r="AA384" i="13" s="1"/>
  <c r="Z384" i="13" a="1"/>
  <c r="Z384" i="13" s="1"/>
  <c r="Y384" i="13" a="1"/>
  <c r="Y384" i="13" s="1"/>
  <c r="X384" i="13" a="1"/>
  <c r="X384" i="13" s="1"/>
  <c r="W384" i="13" a="1"/>
  <c r="W384" i="13" s="1"/>
  <c r="V384" i="13" a="1"/>
  <c r="V384" i="13" s="1"/>
  <c r="U384" i="13" a="1"/>
  <c r="U384" i="13" s="1"/>
  <c r="T384" i="13" a="1"/>
  <c r="T384" i="13" s="1"/>
  <c r="S384" i="13" a="1"/>
  <c r="S384" i="13" s="1"/>
  <c r="R384" i="13" a="1"/>
  <c r="R384" i="13" s="1"/>
  <c r="Q384" i="13" a="1"/>
  <c r="Q384" i="13" s="1"/>
  <c r="P384" i="13" a="1"/>
  <c r="P384" i="13" s="1"/>
  <c r="O384" i="13" a="1"/>
  <c r="O384" i="13" s="1"/>
  <c r="N384" i="13" a="1"/>
  <c r="N384" i="13" s="1"/>
  <c r="M384" i="13" a="1"/>
  <c r="M384" i="13" s="1"/>
  <c r="L384" i="13" a="1"/>
  <c r="L384" i="13" s="1"/>
  <c r="K384" i="13" a="1"/>
  <c r="K384" i="13" s="1"/>
  <c r="BQ383" i="13" a="1"/>
  <c r="BQ383" i="13" s="1"/>
  <c r="BP383" i="13" a="1"/>
  <c r="BP383" i="13" s="1"/>
  <c r="BO383" i="13" a="1"/>
  <c r="BO383" i="13" s="1"/>
  <c r="BN383" i="13" a="1"/>
  <c r="BN383" i="13" s="1"/>
  <c r="BM383" i="13" a="1"/>
  <c r="BM383" i="13" s="1"/>
  <c r="BL383" i="13" a="1"/>
  <c r="BL383" i="13" s="1"/>
  <c r="BK383" i="13" a="1"/>
  <c r="BK383" i="13" s="1"/>
  <c r="BJ383" i="13" a="1"/>
  <c r="BJ383" i="13" s="1"/>
  <c r="BI383" i="13" a="1"/>
  <c r="BI383" i="13" s="1"/>
  <c r="BH383" i="13" a="1"/>
  <c r="BH383" i="13" s="1"/>
  <c r="BG383" i="13" a="1"/>
  <c r="BG383" i="13" s="1"/>
  <c r="BF383" i="13" a="1"/>
  <c r="BF383" i="13" s="1"/>
  <c r="BE383" i="13" a="1"/>
  <c r="BE383" i="13" s="1"/>
  <c r="BD383" i="13" a="1"/>
  <c r="BD383" i="13" s="1"/>
  <c r="BC383" i="13" a="1"/>
  <c r="BC383" i="13" s="1"/>
  <c r="BB383" i="13" a="1"/>
  <c r="BB383" i="13" s="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a="1"/>
  <c r="AL383" i="13" s="1"/>
  <c r="AK383" i="13" a="1"/>
  <c r="AK383" i="13" s="1"/>
  <c r="AJ383" i="13" a="1"/>
  <c r="AJ383" i="13" s="1"/>
  <c r="AI383" i="13" a="1"/>
  <c r="AI383" i="13" s="1"/>
  <c r="AH383" i="13" a="1"/>
  <c r="AH383" i="13" s="1"/>
  <c r="AG383" i="13" a="1"/>
  <c r="AG383" i="13" s="1"/>
  <c r="AF383" i="13" a="1"/>
  <c r="AF383" i="13" s="1"/>
  <c r="AE383" i="13" a="1"/>
  <c r="AE383" i="13" s="1"/>
  <c r="AD383" i="13" a="1"/>
  <c r="AD383" i="13" s="1"/>
  <c r="AC383" i="13" a="1"/>
  <c r="AC383" i="13" s="1"/>
  <c r="AB383" i="13" a="1"/>
  <c r="AB383" i="13" s="1"/>
  <c r="AA383" i="13" a="1"/>
  <c r="AA383" i="13" s="1"/>
  <c r="Z383" i="13" a="1"/>
  <c r="Z383" i="13" s="1"/>
  <c r="Y383" i="13" a="1"/>
  <c r="Y383" i="13" s="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a="1"/>
  <c r="N383" i="13" s="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a="1"/>
  <c r="BH382" i="13" s="1"/>
  <c r="BG382" i="13" a="1"/>
  <c r="BG382" i="13" s="1"/>
  <c r="BF382" i="13" a="1"/>
  <c r="BF382" i="13" s="1"/>
  <c r="BE382" i="13" a="1"/>
  <c r="BE382" i="13" s="1"/>
  <c r="BD382" i="13" a="1"/>
  <c r="BD382" i="13" s="1"/>
  <c r="BC382" i="13" a="1"/>
  <c r="BC382" i="13" s="1"/>
  <c r="BB382" i="13" a="1"/>
  <c r="BB382" i="13" s="1"/>
  <c r="BA382" i="13" a="1"/>
  <c r="BA382" i="13" s="1"/>
  <c r="AZ382" i="13" a="1"/>
  <c r="AZ382" i="13" s="1"/>
  <c r="AY382" i="13" a="1"/>
  <c r="AY382" i="13" s="1"/>
  <c r="AX382" i="13" a="1"/>
  <c r="AX382" i="13" s="1"/>
  <c r="AW382" i="13" a="1"/>
  <c r="AW382" i="13" s="1"/>
  <c r="AV382" i="13" a="1"/>
  <c r="AV382" i="13" s="1"/>
  <c r="AU382" i="13" a="1"/>
  <c r="AU382" i="13" s="1"/>
  <c r="AT382" i="13" a="1"/>
  <c r="AT382" i="13" s="1"/>
  <c r="AS382" i="13" a="1"/>
  <c r="AS382" i="13" s="1"/>
  <c r="AR382" i="13" a="1"/>
  <c r="AR382" i="13" s="1"/>
  <c r="AQ382" i="13" a="1"/>
  <c r="AQ382" i="13" s="1"/>
  <c r="AP382" i="13" a="1"/>
  <c r="AP382" i="13" s="1"/>
  <c r="AO382" i="13" a="1"/>
  <c r="AO382" i="13" s="1"/>
  <c r="AN382" i="13" a="1"/>
  <c r="AN382" i="13" s="1"/>
  <c r="AM382" i="13" a="1"/>
  <c r="AM382" i="13" s="1"/>
  <c r="AL382" i="13" a="1"/>
  <c r="AL382" i="13" s="1"/>
  <c r="AK382" i="13" a="1"/>
  <c r="AK382" i="13" s="1"/>
  <c r="AJ382" i="13" a="1"/>
  <c r="AJ382" i="13" s="1"/>
  <c r="AI382" i="13" a="1"/>
  <c r="AI382" i="13" s="1"/>
  <c r="AH382" i="13" a="1"/>
  <c r="AH382" i="13" s="1"/>
  <c r="AG382" i="13" a="1"/>
  <c r="AG382" i="13" s="1"/>
  <c r="AF382" i="13" a="1"/>
  <c r="AF382" i="13" s="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a="1"/>
  <c r="BK381" i="13" s="1"/>
  <c r="BJ381" i="13" a="1"/>
  <c r="BJ381" i="13" s="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a="1"/>
  <c r="AX381" i="13" s="1"/>
  <c r="AW381" i="13" a="1"/>
  <c r="AW381" i="13" s="1"/>
  <c r="AV381" i="13" a="1"/>
  <c r="AV381" i="13" s="1"/>
  <c r="AU381" i="13" a="1"/>
  <c r="AU381" i="13" s="1"/>
  <c r="AT381" i="13" a="1"/>
  <c r="AT381" i="13" s="1"/>
  <c r="AS381" i="13" a="1"/>
  <c r="AS381" i="13" s="1"/>
  <c r="AR381" i="13" a="1"/>
  <c r="AR381" i="13" s="1"/>
  <c r="AQ381" i="13" a="1"/>
  <c r="AQ381" i="13" s="1"/>
  <c r="AP381" i="13" a="1"/>
  <c r="AP381" i="13" s="1"/>
  <c r="AO381" i="13" a="1"/>
  <c r="AO381" i="13" s="1"/>
  <c r="AN381" i="13" a="1"/>
  <c r="AN381" i="13" s="1"/>
  <c r="AM381" i="13" a="1"/>
  <c r="AM381" i="13" s="1"/>
  <c r="AL381" i="13" a="1"/>
  <c r="AL381" i="13" s="1"/>
  <c r="AK381" i="13" a="1"/>
  <c r="AK381" i="13" s="1"/>
  <c r="AJ381" i="13" a="1"/>
  <c r="AJ381" i="13" s="1"/>
  <c r="AI381" i="13" a="1"/>
  <c r="AI381" i="13" s="1"/>
  <c r="AH381" i="13" a="1"/>
  <c r="AH381" i="13" s="1"/>
  <c r="AG381" i="13" a="1"/>
  <c r="AG381" i="13" s="1"/>
  <c r="AF381" i="13" a="1"/>
  <c r="AF381" i="13" s="1"/>
  <c r="AE381" i="13" a="1"/>
  <c r="AE381" i="13" s="1"/>
  <c r="AD381" i="13" a="1"/>
  <c r="AD381" i="13" s="1"/>
  <c r="AC381" i="13" a="1"/>
  <c r="AC381" i="13" s="1"/>
  <c r="AB381" i="13" a="1"/>
  <c r="AB381" i="13" s="1"/>
  <c r="AA381" i="13" a="1"/>
  <c r="AA381" i="13" s="1"/>
  <c r="Z381" i="13" a="1"/>
  <c r="Z381" i="13" s="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a="1"/>
  <c r="BJ380" i="13" s="1"/>
  <c r="BI380" i="13" a="1"/>
  <c r="BI380" i="13" s="1"/>
  <c r="BH380" i="13" a="1"/>
  <c r="BH380" i="13" s="1"/>
  <c r="BG380" i="13" a="1"/>
  <c r="BG380" i="13" s="1"/>
  <c r="BF380" i="13" a="1"/>
  <c r="BF380" i="13" s="1"/>
  <c r="BE380" i="13" a="1"/>
  <c r="BE380" i="13" s="1"/>
  <c r="BD380" i="13" a="1"/>
  <c r="BD380" i="13" s="1"/>
  <c r="BC380" i="13" a="1"/>
  <c r="BC380" i="13" s="1"/>
  <c r="BB380" i="13" a="1"/>
  <c r="BB380" i="13" s="1"/>
  <c r="BA380" i="13" a="1"/>
  <c r="BA380" i="13" s="1"/>
  <c r="AZ380" i="13" a="1"/>
  <c r="AZ380" i="13" s="1"/>
  <c r="AY380" i="13" a="1"/>
  <c r="AY380" i="13" s="1"/>
  <c r="AX380" i="13" a="1"/>
  <c r="AX380" i="13" s="1"/>
  <c r="AW380" i="13" a="1"/>
  <c r="AW380" i="13" s="1"/>
  <c r="AV380" i="13" a="1"/>
  <c r="AV380" i="13" s="1"/>
  <c r="AU380" i="13" a="1"/>
  <c r="AU380" i="13" s="1"/>
  <c r="AT380" i="13" a="1"/>
  <c r="AT380" i="13" s="1"/>
  <c r="AS380" i="13" a="1"/>
  <c r="AS380" i="13" s="1"/>
  <c r="AR380" i="13" a="1"/>
  <c r="AR380" i="13" s="1"/>
  <c r="AQ380" i="13" a="1"/>
  <c r="AQ380" i="13" s="1"/>
  <c r="AP380" i="13" a="1"/>
  <c r="AP380" i="13" s="1"/>
  <c r="AO380" i="13" a="1"/>
  <c r="AO380" i="13" s="1"/>
  <c r="AN380" i="13" a="1"/>
  <c r="AN380" i="13" s="1"/>
  <c r="AM380" i="13" a="1"/>
  <c r="AM380" i="13" s="1"/>
  <c r="AL380" i="13" a="1"/>
  <c r="AL380" i="13" s="1"/>
  <c r="AK380" i="13" a="1"/>
  <c r="AK380" i="13" s="1"/>
  <c r="AJ380" i="13" a="1"/>
  <c r="AJ380" i="13" s="1"/>
  <c r="AI380" i="13" a="1"/>
  <c r="AI380" i="13" s="1"/>
  <c r="AH380" i="13" a="1"/>
  <c r="AH380" i="13" s="1"/>
  <c r="AG380" i="13" a="1"/>
  <c r="AG380" i="13" s="1"/>
  <c r="AF380" i="13" a="1"/>
  <c r="AF380" i="13" s="1"/>
  <c r="AE380" i="13" a="1"/>
  <c r="AE380" i="13" s="1"/>
  <c r="AD380" i="13" a="1"/>
  <c r="AD380" i="13" s="1"/>
  <c r="AC380" i="13" a="1"/>
  <c r="AC380" i="13" s="1"/>
  <c r="AB380" i="13" a="1"/>
  <c r="AB380" i="13" s="1"/>
  <c r="AA380" i="13" a="1"/>
  <c r="AA380" i="13" s="1"/>
  <c r="Z380" i="13" a="1"/>
  <c r="Z380" i="13" s="1"/>
  <c r="Y380" i="13" a="1"/>
  <c r="Y380" i="13" s="1"/>
  <c r="X380" i="13" a="1"/>
  <c r="X380" i="13" s="1"/>
  <c r="W380" i="13" a="1"/>
  <c r="W380" i="13" s="1"/>
  <c r="V380" i="13" a="1"/>
  <c r="V380" i="13" s="1"/>
  <c r="U380" i="13" a="1"/>
  <c r="U380" i="13" s="1"/>
  <c r="T380" i="13" a="1"/>
  <c r="T380" i="13" s="1"/>
  <c r="S380" i="13" a="1"/>
  <c r="S380" i="13" s="1"/>
  <c r="R380" i="13" a="1"/>
  <c r="R380" i="13" s="1"/>
  <c r="Q380" i="13" a="1"/>
  <c r="Q380" i="13" s="1"/>
  <c r="P380" i="13" a="1"/>
  <c r="P380" i="13" s="1"/>
  <c r="O380" i="13" a="1"/>
  <c r="O380" i="13" s="1"/>
  <c r="N380" i="13" a="1"/>
  <c r="N380" i="13" s="1"/>
  <c r="M380" i="13" a="1"/>
  <c r="M380" i="13" s="1"/>
  <c r="L380" i="13" a="1"/>
  <c r="L380" i="13" s="1"/>
  <c r="K380" i="13" a="1"/>
  <c r="K380" i="13" s="1"/>
  <c r="BQ379" i="13" a="1"/>
  <c r="BQ379" i="13" s="1"/>
  <c r="BP379" i="13" a="1"/>
  <c r="BP379" i="13" s="1"/>
  <c r="BO379" i="13" a="1"/>
  <c r="BO379" i="13" s="1"/>
  <c r="BN379" i="13" a="1"/>
  <c r="BN379" i="13" s="1"/>
  <c r="BM379" i="13" a="1"/>
  <c r="BM379" i="13" s="1"/>
  <c r="BL379" i="13" a="1"/>
  <c r="BL379" i="13" s="1"/>
  <c r="BK379" i="13" a="1"/>
  <c r="BK379" i="13" s="1"/>
  <c r="BJ379" i="13" a="1"/>
  <c r="BJ379" i="13" s="1"/>
  <c r="BI379" i="13" a="1"/>
  <c r="BI379" i="13" s="1"/>
  <c r="BH379" i="13" a="1"/>
  <c r="BH379" i="13" s="1"/>
  <c r="BG379" i="13" a="1"/>
  <c r="BG379" i="13" s="1"/>
  <c r="BF379" i="13" a="1"/>
  <c r="BF379" i="13" s="1"/>
  <c r="BE379" i="13" a="1"/>
  <c r="BE379" i="13" s="1"/>
  <c r="BD379" i="13" a="1"/>
  <c r="BD379" i="13" s="1"/>
  <c r="BC379" i="13" a="1"/>
  <c r="BC379" i="13" s="1"/>
  <c r="BB379" i="13" a="1"/>
  <c r="BB379" i="13" s="1"/>
  <c r="BA379" i="13" a="1"/>
  <c r="BA379" i="13" s="1"/>
  <c r="AZ379" i="13" a="1"/>
  <c r="AZ379" i="13" s="1"/>
  <c r="AY379" i="13" a="1"/>
  <c r="AY379" i="13" s="1"/>
  <c r="AX379" i="13" a="1"/>
  <c r="AX379" i="13" s="1"/>
  <c r="AW379" i="13" a="1"/>
  <c r="AW379" i="13" s="1"/>
  <c r="AV379" i="13" a="1"/>
  <c r="AV379" i="13" s="1"/>
  <c r="AU379" i="13" a="1"/>
  <c r="AU379" i="13" s="1"/>
  <c r="AT379" i="13" a="1"/>
  <c r="AT379" i="13" s="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a="1"/>
  <c r="AB379" i="13" s="1"/>
  <c r="AA379" i="13" a="1"/>
  <c r="AA379" i="13" s="1"/>
  <c r="Z379" i="13" a="1"/>
  <c r="Z379" i="13" s="1"/>
  <c r="Y379" i="13" a="1"/>
  <c r="Y379" i="13" s="1"/>
  <c r="X379" i="13" a="1"/>
  <c r="X379" i="13" s="1"/>
  <c r="W379" i="13" a="1"/>
  <c r="W379" i="13" s="1"/>
  <c r="V379" i="13" a="1"/>
  <c r="V379" i="13" s="1"/>
  <c r="U379" i="13" a="1"/>
  <c r="U379" i="13" s="1"/>
  <c r="T379" i="13" a="1"/>
  <c r="T379" i="13" s="1"/>
  <c r="S379" i="13" a="1"/>
  <c r="S379" i="13" s="1"/>
  <c r="R379" i="13" a="1"/>
  <c r="R379" i="13" s="1"/>
  <c r="Q379" i="13" a="1"/>
  <c r="Q379" i="13" s="1"/>
  <c r="P379" i="13" a="1"/>
  <c r="P379" i="13" s="1"/>
  <c r="O379" i="13" a="1"/>
  <c r="O379" i="13" s="1"/>
  <c r="N379" i="13" a="1"/>
  <c r="N379" i="13" s="1"/>
  <c r="M379" i="13" a="1"/>
  <c r="M379" i="13" s="1"/>
  <c r="L379" i="13" a="1"/>
  <c r="L379" i="13" s="1"/>
  <c r="K379" i="13" a="1"/>
  <c r="K379" i="13" s="1"/>
  <c r="BQ378" i="13" a="1"/>
  <c r="BQ378" i="13" s="1"/>
  <c r="BP378" i="13" a="1"/>
  <c r="BP378" i="13" s="1"/>
  <c r="BO378" i="13" a="1"/>
  <c r="BO378" i="13" s="1"/>
  <c r="BN378" i="13" a="1"/>
  <c r="BN378" i="13" s="1"/>
  <c r="BM378" i="13" a="1"/>
  <c r="BM378" i="13" s="1"/>
  <c r="BL378" i="13" a="1"/>
  <c r="BL378" i="13" s="1"/>
  <c r="BK378" i="13" a="1"/>
  <c r="BK378" i="13" s="1"/>
  <c r="BJ378" i="13" a="1"/>
  <c r="BJ378" i="13" s="1"/>
  <c r="BI378" i="13" a="1"/>
  <c r="BI378" i="13" s="1"/>
  <c r="BH378" i="13" a="1"/>
  <c r="BH378" i="13" s="1"/>
  <c r="BG378" i="13" a="1"/>
  <c r="BG378" i="13" s="1"/>
  <c r="BF378" i="13" a="1"/>
  <c r="BF378" i="13" s="1"/>
  <c r="BE378" i="13" a="1"/>
  <c r="BE378" i="13" s="1"/>
  <c r="BD378" i="13" a="1"/>
  <c r="BD378" i="13" s="1"/>
  <c r="BC378" i="13" a="1"/>
  <c r="BC378" i="13" s="1"/>
  <c r="BB378" i="13" a="1"/>
  <c r="BB378" i="13" s="1"/>
  <c r="BA378" i="13" a="1"/>
  <c r="BA378" i="13" s="1"/>
  <c r="AZ378" i="13" a="1"/>
  <c r="AZ378" i="13" s="1"/>
  <c r="AY378" i="13" a="1"/>
  <c r="AY378" i="13" s="1"/>
  <c r="AX378" i="13" a="1"/>
  <c r="AX378" i="13" s="1"/>
  <c r="AW378" i="13" a="1"/>
  <c r="AW378" i="13" s="1"/>
  <c r="AV378" i="13" a="1"/>
  <c r="AV378" i="13" s="1"/>
  <c r="AU378" i="13" a="1"/>
  <c r="AU378" i="13" s="1"/>
  <c r="AT378" i="13" a="1"/>
  <c r="AT378" i="13" s="1"/>
  <c r="AS378" i="13" a="1"/>
  <c r="AS378" i="13" s="1"/>
  <c r="AR378" i="13" a="1"/>
  <c r="AR378" i="13" s="1"/>
  <c r="AQ378" i="13" a="1"/>
  <c r="AQ378" i="13" s="1"/>
  <c r="AP378" i="13" a="1"/>
  <c r="AP378" i="13" s="1"/>
  <c r="AO378" i="13" a="1"/>
  <c r="AO378" i="13" s="1"/>
  <c r="AN378" i="13" a="1"/>
  <c r="AN378" i="13" s="1"/>
  <c r="AM378" i="13" a="1"/>
  <c r="AM378" i="13" s="1"/>
  <c r="AL378" i="13" a="1"/>
  <c r="AL378" i="13" s="1"/>
  <c r="AK378" i="13" a="1"/>
  <c r="AK378" i="13" s="1"/>
  <c r="AJ378" i="13" a="1"/>
  <c r="AJ378" i="13" s="1"/>
  <c r="AI378" i="13" a="1"/>
  <c r="AI378" i="13" s="1"/>
  <c r="AH378" i="13" a="1"/>
  <c r="AH378" i="13" s="1"/>
  <c r="AG378" i="13" a="1"/>
  <c r="AG378" i="13" s="1"/>
  <c r="AF378" i="13" a="1"/>
  <c r="AF378" i="13" s="1"/>
  <c r="AE378" i="13" a="1"/>
  <c r="AE378" i="13" s="1"/>
  <c r="AD378" i="13" a="1"/>
  <c r="AD378" i="13" s="1"/>
  <c r="AC378" i="13" a="1"/>
  <c r="AC378" i="13" s="1"/>
  <c r="AB378" i="13" a="1"/>
  <c r="AB378" i="13" s="1"/>
  <c r="AA378" i="13" a="1"/>
  <c r="AA378" i="13" s="1"/>
  <c r="Z378" i="13" a="1"/>
  <c r="Z378" i="13" s="1"/>
  <c r="Y378" i="13" a="1"/>
  <c r="Y378" i="13" s="1"/>
  <c r="X378" i="13" a="1"/>
  <c r="X378" i="13" s="1"/>
  <c r="W378" i="13" a="1"/>
  <c r="W378" i="13" s="1"/>
  <c r="V378" i="13" a="1"/>
  <c r="V378" i="13" s="1"/>
  <c r="U378" i="13" a="1"/>
  <c r="U378" i="13" s="1"/>
  <c r="T378" i="13" a="1"/>
  <c r="T378" i="13" s="1"/>
  <c r="S378" i="13" a="1"/>
  <c r="S378" i="13" s="1"/>
  <c r="R378" i="13" a="1"/>
  <c r="R378" i="13" s="1"/>
  <c r="Q378" i="13" a="1"/>
  <c r="Q378" i="13" s="1"/>
  <c r="P378" i="13" a="1"/>
  <c r="P378" i="13" s="1"/>
  <c r="O378" i="13" a="1"/>
  <c r="O378" i="13" s="1"/>
  <c r="N378" i="13" a="1"/>
  <c r="N378" i="13" s="1"/>
  <c r="M378" i="13" a="1"/>
  <c r="M378" i="13" s="1"/>
  <c r="L378" i="13" a="1"/>
  <c r="L378" i="13" s="1"/>
  <c r="K378" i="13" a="1"/>
  <c r="K378" i="13" s="1"/>
  <c r="BQ377" i="13" a="1"/>
  <c r="BQ377" i="13" s="1"/>
  <c r="BP377" i="13" a="1"/>
  <c r="BP377" i="13" s="1"/>
  <c r="BO377" i="13" a="1"/>
  <c r="BO377" i="13" s="1"/>
  <c r="BN377" i="13" a="1"/>
  <c r="BN377" i="13" s="1"/>
  <c r="BM377" i="13" a="1"/>
  <c r="BM377" i="13" s="1"/>
  <c r="BL377" i="13" a="1"/>
  <c r="BL377" i="13" s="1"/>
  <c r="BK377" i="13" a="1"/>
  <c r="BK377" i="13" s="1"/>
  <c r="BJ377" i="13" a="1"/>
  <c r="BJ377" i="13" s="1"/>
  <c r="BI377" i="13" a="1"/>
  <c r="BI377" i="13" s="1"/>
  <c r="BH377" i="13" a="1"/>
  <c r="BH377" i="13" s="1"/>
  <c r="BG377" i="13" a="1"/>
  <c r="BG377" i="13" s="1"/>
  <c r="BF377" i="13" a="1"/>
  <c r="BF377" i="13" s="1"/>
  <c r="BE377" i="13" a="1"/>
  <c r="BE377" i="13" s="1"/>
  <c r="BD377" i="13" a="1"/>
  <c r="BD377" i="13" s="1"/>
  <c r="BC377" i="13" a="1"/>
  <c r="BC377" i="13" s="1"/>
  <c r="BB377" i="13" a="1"/>
  <c r="BB377" i="13" s="1"/>
  <c r="BA377" i="13" a="1"/>
  <c r="BA377" i="13" s="1"/>
  <c r="AZ377" i="13" a="1"/>
  <c r="AZ377" i="13" s="1"/>
  <c r="AY377" i="13" a="1"/>
  <c r="AY377" i="13" s="1"/>
  <c r="AX377" i="13" a="1"/>
  <c r="AX377" i="13" s="1"/>
  <c r="AW377" i="13" a="1"/>
  <c r="AW377" i="13" s="1"/>
  <c r="AV377" i="13" a="1"/>
  <c r="AV377" i="13" s="1"/>
  <c r="AU377" i="13" a="1"/>
  <c r="AU377" i="13" s="1"/>
  <c r="AT377" i="13" a="1"/>
  <c r="AT377" i="13" s="1"/>
  <c r="AS377" i="13" a="1"/>
  <c r="AS377" i="13" s="1"/>
  <c r="AR377" i="13" a="1"/>
  <c r="AR377" i="13" s="1"/>
  <c r="AQ377" i="13" a="1"/>
  <c r="AQ377" i="13" s="1"/>
  <c r="AP377" i="13" a="1"/>
  <c r="AP377" i="13" s="1"/>
  <c r="AO377" i="13" a="1"/>
  <c r="AO377" i="13" s="1"/>
  <c r="AN377" i="13" a="1"/>
  <c r="AN377" i="13" s="1"/>
  <c r="AM377" i="13" a="1"/>
  <c r="AM377" i="13" s="1"/>
  <c r="AL377" i="13" a="1"/>
  <c r="AL377" i="13" s="1"/>
  <c r="AK377" i="13" a="1"/>
  <c r="AK377" i="13" s="1"/>
  <c r="AJ377" i="13" a="1"/>
  <c r="AJ377" i="13" s="1"/>
  <c r="AI377" i="13" a="1"/>
  <c r="AI377" i="13" s="1"/>
  <c r="AH377" i="13" a="1"/>
  <c r="AH377" i="13" s="1"/>
  <c r="AG377" i="13" a="1"/>
  <c r="AG377" i="13" s="1"/>
  <c r="AF377" i="13" a="1"/>
  <c r="AF377" i="13" s="1"/>
  <c r="AE377" i="13" a="1"/>
  <c r="AE377" i="13" s="1"/>
  <c r="AD377" i="13" a="1"/>
  <c r="AD377" i="13" s="1"/>
  <c r="AC377" i="13" a="1"/>
  <c r="AC377" i="13" s="1"/>
  <c r="AB377" i="13" a="1"/>
  <c r="AB377" i="13" s="1"/>
  <c r="AA377" i="13" a="1"/>
  <c r="AA377" i="13" s="1"/>
  <c r="Z377" i="13" a="1"/>
  <c r="Z377" i="13" s="1"/>
  <c r="Y377" i="13" a="1"/>
  <c r="Y377" i="13" s="1"/>
  <c r="X377" i="13" a="1"/>
  <c r="X377" i="13" s="1"/>
  <c r="W377" i="13" a="1"/>
  <c r="W377" i="13" s="1"/>
  <c r="V377" i="13" a="1"/>
  <c r="V377" i="13" s="1"/>
  <c r="U377" i="13" a="1"/>
  <c r="U377" i="13" s="1"/>
  <c r="T377" i="13" a="1"/>
  <c r="T377" i="13" s="1"/>
  <c r="S377" i="13" a="1"/>
  <c r="S377" i="13" s="1"/>
  <c r="R377" i="13" a="1"/>
  <c r="R377" i="13" s="1"/>
  <c r="Q377" i="13" a="1"/>
  <c r="Q377" i="13" s="1"/>
  <c r="P377" i="13" a="1"/>
  <c r="P377" i="13" s="1"/>
  <c r="O377" i="13" a="1"/>
  <c r="O377" i="13" s="1"/>
  <c r="N377" i="13" a="1"/>
  <c r="N377" i="13" s="1"/>
  <c r="M377" i="13" a="1"/>
  <c r="M377" i="13" s="1"/>
  <c r="L377" i="13" a="1"/>
  <c r="L377" i="13" s="1"/>
  <c r="K377" i="13" a="1"/>
  <c r="K377" i="13" s="1"/>
  <c r="BQ376" i="13" a="1"/>
  <c r="BQ376" i="13" s="1"/>
  <c r="BP376" i="13" a="1"/>
  <c r="BP376" i="13" s="1"/>
  <c r="BO376" i="13" a="1"/>
  <c r="BO376" i="13" s="1"/>
  <c r="BN376" i="13" a="1"/>
  <c r="BN376" i="13" s="1"/>
  <c r="BM376" i="13" a="1"/>
  <c r="BM376" i="13" s="1"/>
  <c r="BL376" i="13" a="1"/>
  <c r="BL376" i="13" s="1"/>
  <c r="BK376" i="13" a="1"/>
  <c r="BK376" i="13" s="1"/>
  <c r="BJ376" i="13" a="1"/>
  <c r="BJ376" i="13" s="1"/>
  <c r="BI376" i="13" a="1"/>
  <c r="BI376" i="13" s="1"/>
  <c r="BH376" i="13" a="1"/>
  <c r="BH376" i="13" s="1"/>
  <c r="BG376" i="13" a="1"/>
  <c r="BG376" i="13" s="1"/>
  <c r="BF376" i="13" a="1"/>
  <c r="BF376" i="13" s="1"/>
  <c r="BE376" i="13" a="1"/>
  <c r="BE376" i="13" s="1"/>
  <c r="BD376" i="13" a="1"/>
  <c r="BD376" i="13" s="1"/>
  <c r="BC376" i="13" a="1"/>
  <c r="BC376" i="13" s="1"/>
  <c r="BB376" i="13" a="1"/>
  <c r="BB376" i="13" s="1"/>
  <c r="BA376" i="13" a="1"/>
  <c r="BA376" i="13" s="1"/>
  <c r="AZ376" i="13" a="1"/>
  <c r="AZ376" i="13" s="1"/>
  <c r="AY376" i="13" a="1"/>
  <c r="AY376" i="13" s="1"/>
  <c r="AX376" i="13" a="1"/>
  <c r="AX376" i="13" s="1"/>
  <c r="AW376" i="13" a="1"/>
  <c r="AW376" i="13" s="1"/>
  <c r="AV376" i="13" a="1"/>
  <c r="AV376" i="13" s="1"/>
  <c r="AU376" i="13" a="1"/>
  <c r="AU376" i="13" s="1"/>
  <c r="AT376" i="13" a="1"/>
  <c r="AT376" i="13" s="1"/>
  <c r="AS376" i="13" a="1"/>
  <c r="AS376" i="13" s="1"/>
  <c r="AR376" i="13" a="1"/>
  <c r="AR376" i="13" s="1"/>
  <c r="AQ376" i="13" a="1"/>
  <c r="AQ376" i="13" s="1"/>
  <c r="AP376" i="13" a="1"/>
  <c r="AP376" i="13" s="1"/>
  <c r="AO376" i="13" a="1"/>
  <c r="AO376" i="13" s="1"/>
  <c r="AN376" i="13" a="1"/>
  <c r="AN376" i="13" s="1"/>
  <c r="AM376" i="13" a="1"/>
  <c r="AM376" i="13" s="1"/>
  <c r="AL376" i="13" a="1"/>
  <c r="AL376" i="13" s="1"/>
  <c r="AK376" i="13" a="1"/>
  <c r="AK376" i="13" s="1"/>
  <c r="AJ376" i="13" a="1"/>
  <c r="AJ376" i="13" s="1"/>
  <c r="AI376" i="13" a="1"/>
  <c r="AI376" i="13" s="1"/>
  <c r="AH376" i="13" a="1"/>
  <c r="AH376" i="13" s="1"/>
  <c r="AG376" i="13" a="1"/>
  <c r="AG376" i="13" s="1"/>
  <c r="AF376" i="13" a="1"/>
  <c r="AF376" i="13" s="1"/>
  <c r="AE376" i="13" a="1"/>
  <c r="AE376" i="13" s="1"/>
  <c r="AD376" i="13" a="1"/>
  <c r="AD376" i="13" s="1"/>
  <c r="AC376" i="13" a="1"/>
  <c r="AC376" i="13" s="1"/>
  <c r="AB376" i="13" a="1"/>
  <c r="AB376" i="13" s="1"/>
  <c r="AA376" i="13" a="1"/>
  <c r="AA376" i="13" s="1"/>
  <c r="Z376" i="13" a="1"/>
  <c r="Z376" i="13" s="1"/>
  <c r="Y376" i="13" a="1"/>
  <c r="Y376" i="13" s="1"/>
  <c r="X376" i="13" a="1"/>
  <c r="X376" i="13" s="1"/>
  <c r="W376" i="13" a="1"/>
  <c r="W376" i="13" s="1"/>
  <c r="V376" i="13" a="1"/>
  <c r="V376" i="13" s="1"/>
  <c r="U376" i="13" a="1"/>
  <c r="U376" i="13" s="1"/>
  <c r="T376" i="13" a="1"/>
  <c r="T376" i="13" s="1"/>
  <c r="S376" i="13" a="1"/>
  <c r="S376" i="13" s="1"/>
  <c r="R376" i="13" a="1"/>
  <c r="R376" i="13" s="1"/>
  <c r="Q376" i="13" a="1"/>
  <c r="Q376" i="13" s="1"/>
  <c r="P376" i="13" a="1"/>
  <c r="P376" i="13" s="1"/>
  <c r="O376" i="13" a="1"/>
  <c r="O376" i="13" s="1"/>
  <c r="N376" i="13" a="1"/>
  <c r="N376" i="13" s="1"/>
  <c r="M376" i="13" a="1"/>
  <c r="M376" i="13" s="1"/>
  <c r="L376" i="13" a="1"/>
  <c r="L376" i="13" s="1"/>
  <c r="K376" i="13" a="1"/>
  <c r="K376" i="13" s="1"/>
  <c r="BQ375" i="13" a="1"/>
  <c r="BQ375" i="13" s="1"/>
  <c r="BP375" i="13" a="1"/>
  <c r="BP375" i="13" s="1"/>
  <c r="BO375" i="13" a="1"/>
  <c r="BO375" i="13" s="1"/>
  <c r="BN375" i="13" a="1"/>
  <c r="BN375" i="13" s="1"/>
  <c r="BM375" i="13" a="1"/>
  <c r="BM375" i="13" s="1"/>
  <c r="BL375" i="13" a="1"/>
  <c r="BL375" i="13" s="1"/>
  <c r="BK375" i="13" a="1"/>
  <c r="BK375" i="13" s="1"/>
  <c r="BJ375" i="13" a="1"/>
  <c r="BJ375" i="13" s="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a="1"/>
  <c r="AZ375" i="13" s="1"/>
  <c r="AY375" i="13" a="1"/>
  <c r="AY375" i="13" s="1"/>
  <c r="AX375" i="13" a="1"/>
  <c r="AX375" i="13" s="1"/>
  <c r="AW375" i="13" a="1"/>
  <c r="AW375" i="13" s="1"/>
  <c r="AV375" i="13" a="1"/>
  <c r="AV375" i="13" s="1"/>
  <c r="AU375" i="13" a="1"/>
  <c r="AU375" i="13" s="1"/>
  <c r="AT375" i="13" a="1"/>
  <c r="AT375" i="13" s="1"/>
  <c r="AS375" i="13"/>
  <c r="AS375" i="13" a="1"/>
  <c r="AR375" i="13" a="1"/>
  <c r="AR375" i="13" s="1"/>
  <c r="AQ375" i="13" a="1"/>
  <c r="AQ375" i="13" s="1"/>
  <c r="AP375" i="13" a="1"/>
  <c r="AP375" i="13" s="1"/>
  <c r="AO375" i="13" a="1"/>
  <c r="AO375" i="13" s="1"/>
  <c r="AN375" i="13" a="1"/>
  <c r="AN375" i="13" s="1"/>
  <c r="AM375" i="13"/>
  <c r="AM375" i="13" a="1"/>
  <c r="AL375" i="13" a="1"/>
  <c r="AL375" i="13" s="1"/>
  <c r="AK375" i="13"/>
  <c r="AK375" i="13" a="1"/>
  <c r="AJ375" i="13" a="1"/>
  <c r="AJ375" i="13" s="1"/>
  <c r="AI375" i="13" a="1"/>
  <c r="AI375" i="13" s="1"/>
  <c r="AH375" i="13" a="1"/>
  <c r="AH375" i="13" s="1"/>
  <c r="AG375" i="13" a="1"/>
  <c r="AG375" i="13" s="1"/>
  <c r="AF375" i="13" a="1"/>
  <c r="AF375" i="13" s="1"/>
  <c r="AE375" i="13"/>
  <c r="AE375" i="13" a="1"/>
  <c r="AD375" i="13" a="1"/>
  <c r="AD375" i="13" s="1"/>
  <c r="AC375" i="13"/>
  <c r="AC375" i="13" a="1"/>
  <c r="AB375" i="13" a="1"/>
  <c r="AB375" i="13" s="1"/>
  <c r="AA375" i="13" a="1"/>
  <c r="AA375" i="13" s="1"/>
  <c r="Z375" i="13" a="1"/>
  <c r="Z375" i="13" s="1"/>
  <c r="Y375" i="13" a="1"/>
  <c r="Y375" i="13" s="1"/>
  <c r="X375" i="13" a="1"/>
  <c r="X375" i="13" s="1"/>
  <c r="W375" i="13"/>
  <c r="W375" i="13" a="1"/>
  <c r="V375" i="13" a="1"/>
  <c r="V375" i="13" s="1"/>
  <c r="U375" i="13" a="1"/>
  <c r="U375" i="13" s="1"/>
  <c r="T375" i="13" a="1"/>
  <c r="T375" i="13" s="1"/>
  <c r="S375" i="13" a="1"/>
  <c r="S375" i="13" s="1"/>
  <c r="R375" i="13" a="1"/>
  <c r="R375" i="13" s="1"/>
  <c r="Q375" i="13" a="1"/>
  <c r="Q375" i="13" s="1"/>
  <c r="P375" i="13" a="1"/>
  <c r="P375" i="13" s="1"/>
  <c r="O375" i="13"/>
  <c r="O375" i="13" a="1"/>
  <c r="N375" i="13"/>
  <c r="N375" i="13" a="1"/>
  <c r="M375" i="13" a="1"/>
  <c r="M375" i="13" s="1"/>
  <c r="L375" i="13" a="1"/>
  <c r="L375" i="13" s="1"/>
  <c r="K375" i="13" a="1"/>
  <c r="K375" i="13" s="1"/>
  <c r="BQ374" i="13"/>
  <c r="BQ374" i="13" a="1"/>
  <c r="BP374" i="13" a="1"/>
  <c r="BP374" i="13" s="1"/>
  <c r="BO374" i="13" a="1"/>
  <c r="BO374" i="13" s="1"/>
  <c r="BN374" i="13"/>
  <c r="BN374" i="13" a="1"/>
  <c r="BM374" i="13"/>
  <c r="BM374" i="13" a="1"/>
  <c r="BL374" i="13" a="1"/>
  <c r="BL374" i="13" s="1"/>
  <c r="BK374" i="13" a="1"/>
  <c r="BK374" i="13" s="1"/>
  <c r="BJ374" i="13" a="1"/>
  <c r="BJ374" i="13" s="1"/>
  <c r="BI374" i="13"/>
  <c r="BI374" i="13" a="1"/>
  <c r="BH374" i="13"/>
  <c r="BH374" i="13" a="1"/>
  <c r="BG374" i="13" a="1"/>
  <c r="BG374" i="13" s="1"/>
  <c r="BF374" i="13"/>
  <c r="BF374" i="13" a="1"/>
  <c r="BE374" i="13"/>
  <c r="BE374" i="13" a="1"/>
  <c r="BD374" i="13"/>
  <c r="BD374" i="13" a="1"/>
  <c r="BC374" i="13" a="1"/>
  <c r="BC374" i="13" s="1"/>
  <c r="BB374" i="13" a="1"/>
  <c r="BB374" i="13" s="1"/>
  <c r="BA374" i="13"/>
  <c r="BA374" i="13" a="1"/>
  <c r="AZ374" i="13" a="1"/>
  <c r="AZ374" i="13" s="1"/>
  <c r="AY374" i="13" a="1"/>
  <c r="AY374" i="13" s="1"/>
  <c r="AX374" i="13" a="1"/>
  <c r="AX374" i="13" s="1"/>
  <c r="AW374" i="13"/>
  <c r="AW374" i="13" a="1"/>
  <c r="AV374" i="13"/>
  <c r="AV374" i="13" a="1"/>
  <c r="AU374" i="13" a="1"/>
  <c r="AU374" i="13" s="1"/>
  <c r="AT374" i="13"/>
  <c r="AT374" i="13" a="1"/>
  <c r="AS374" i="13"/>
  <c r="AS374" i="13" a="1"/>
  <c r="AR374" i="13" a="1"/>
  <c r="AR374" i="13" s="1"/>
  <c r="AQ374" i="13" a="1"/>
  <c r="AQ374" i="13" s="1"/>
  <c r="AP374" i="13"/>
  <c r="AP374" i="13" a="1"/>
  <c r="AO374" i="13" a="1"/>
  <c r="AO374" i="13" s="1"/>
  <c r="AN374" i="13"/>
  <c r="AN374" i="13" a="1"/>
  <c r="AM374" i="13" a="1"/>
  <c r="AM374" i="13" s="1"/>
  <c r="AL374" i="13" a="1"/>
  <c r="AL374" i="13" s="1"/>
  <c r="AK374" i="13"/>
  <c r="AK374" i="13" a="1"/>
  <c r="AJ374" i="13" a="1"/>
  <c r="AJ374" i="13" s="1"/>
  <c r="AI374" i="13" a="1"/>
  <c r="AI374" i="13" s="1"/>
  <c r="AH374" i="13"/>
  <c r="AH374" i="13" a="1"/>
  <c r="AG374" i="13"/>
  <c r="AG374" i="13" a="1"/>
  <c r="AF374" i="13" a="1"/>
  <c r="AF374" i="13" s="1"/>
  <c r="AE374" i="13" a="1"/>
  <c r="AE374" i="13" s="1"/>
  <c r="AD374" i="13" a="1"/>
  <c r="AD374" i="13" s="1"/>
  <c r="AC374" i="13" a="1"/>
  <c r="AC374" i="13" s="1"/>
  <c r="AB374" i="13"/>
  <c r="AB374" i="13" a="1"/>
  <c r="AA374" i="13" a="1"/>
  <c r="AA374" i="13" s="1"/>
  <c r="Z374" i="13"/>
  <c r="Z374" i="13" a="1"/>
  <c r="Y374" i="13"/>
  <c r="Y374" i="13" a="1"/>
  <c r="X374" i="13"/>
  <c r="X374" i="13" a="1"/>
  <c r="W374" i="13" a="1"/>
  <c r="W374" i="13" s="1"/>
  <c r="V374" i="13" a="1"/>
  <c r="V374" i="13" s="1"/>
  <c r="U374" i="13" a="1"/>
  <c r="U374" i="13" s="1"/>
  <c r="T374" i="13" a="1"/>
  <c r="T374" i="13" s="1"/>
  <c r="S374" i="13" a="1"/>
  <c r="S374" i="13" s="1"/>
  <c r="R374" i="13" a="1"/>
  <c r="R374" i="13" s="1"/>
  <c r="Q374" i="13"/>
  <c r="Q374" i="13" a="1"/>
  <c r="P374" i="13"/>
  <c r="P374" i="13" a="1"/>
  <c r="O374" i="13" a="1"/>
  <c r="O374" i="13" s="1"/>
  <c r="N374" i="13"/>
  <c r="N374" i="13" a="1"/>
  <c r="M374" i="13" a="1"/>
  <c r="M374" i="13" s="1"/>
  <c r="L374" i="13" a="1"/>
  <c r="L374" i="13" s="1"/>
  <c r="K374" i="13" a="1"/>
  <c r="K374" i="13" s="1"/>
  <c r="BQ373" i="13"/>
  <c r="BQ373" i="13" a="1"/>
  <c r="BP373" i="13" a="1"/>
  <c r="BP373" i="13" s="1"/>
  <c r="BO373" i="13"/>
  <c r="BO373" i="13" a="1"/>
  <c r="BN373" i="13" a="1"/>
  <c r="BN373" i="13" s="1"/>
  <c r="BM373" i="13" a="1"/>
  <c r="BM373" i="13" s="1"/>
  <c r="BL373" i="13"/>
  <c r="BL373" i="13" a="1"/>
  <c r="BK373" i="13" a="1"/>
  <c r="BK373" i="13" s="1"/>
  <c r="BJ373" i="13" a="1"/>
  <c r="BJ373" i="13" s="1"/>
  <c r="BI373" i="13"/>
  <c r="BI373" i="13" a="1"/>
  <c r="BH373" i="13"/>
  <c r="BH373" i="13" a="1"/>
  <c r="BG373" i="13" a="1"/>
  <c r="BG373" i="13" s="1"/>
  <c r="BF373" i="13" a="1"/>
  <c r="BF373" i="13" s="1"/>
  <c r="BE373" i="13" a="1"/>
  <c r="BE373" i="13" s="1"/>
  <c r="BD373" i="13" a="1"/>
  <c r="BD373" i="13" s="1"/>
  <c r="BC373" i="13"/>
  <c r="BC373" i="13" a="1"/>
  <c r="BB373" i="13" a="1"/>
  <c r="BB373" i="13" s="1"/>
  <c r="BA373" i="13"/>
  <c r="BA373" i="13" a="1"/>
  <c r="AZ373" i="13"/>
  <c r="AZ373" i="13" a="1"/>
  <c r="AY373" i="13"/>
  <c r="AY373" i="13" a="1"/>
  <c r="AX373" i="13" a="1"/>
  <c r="AX373" i="13" s="1"/>
  <c r="AW373" i="13" a="1"/>
  <c r="AW373" i="13" s="1"/>
  <c r="AV373" i="13" a="1"/>
  <c r="AV373" i="13" s="1"/>
  <c r="AU373" i="13" a="1"/>
  <c r="AU373" i="13" s="1"/>
  <c r="AT373" i="13" a="1"/>
  <c r="AT373" i="13" s="1"/>
  <c r="AS373" i="13" a="1"/>
  <c r="AS373" i="13" s="1"/>
  <c r="AR373" i="13"/>
  <c r="AR373" i="13" a="1"/>
  <c r="AQ373" i="13"/>
  <c r="AQ373" i="13" a="1"/>
  <c r="AP373" i="13" a="1"/>
  <c r="AP373" i="13" s="1"/>
  <c r="AO373" i="13"/>
  <c r="AO373" i="13" a="1"/>
  <c r="AN373" i="13" a="1"/>
  <c r="AN373" i="13" s="1"/>
  <c r="AM373" i="13" a="1"/>
  <c r="AM373" i="13" s="1"/>
  <c r="AL373" i="13" a="1"/>
  <c r="AL373" i="13" s="1"/>
  <c r="AK373" i="13"/>
  <c r="AK373" i="13" a="1"/>
  <c r="AJ373" i="13" a="1"/>
  <c r="AJ373" i="13" s="1"/>
  <c r="AI373" i="13"/>
  <c r="AI373" i="13" a="1"/>
  <c r="AH373" i="13" a="1"/>
  <c r="AH373" i="13" s="1"/>
  <c r="AG373" i="13" a="1"/>
  <c r="AG373" i="13" s="1"/>
  <c r="AF373" i="13"/>
  <c r="AF373" i="13" a="1"/>
  <c r="AE373" i="13" a="1"/>
  <c r="AE373" i="13" s="1"/>
  <c r="AD373" i="13" a="1"/>
  <c r="AD373" i="13" s="1"/>
  <c r="AC373" i="13"/>
  <c r="AC373" i="13" a="1"/>
  <c r="AB373" i="13"/>
  <c r="AB373" i="13" a="1"/>
  <c r="AA373" i="13" a="1"/>
  <c r="AA373" i="13" s="1"/>
  <c r="Z373" i="13" a="1"/>
  <c r="Z373" i="13" s="1"/>
  <c r="Y373" i="13" a="1"/>
  <c r="Y373" i="13" s="1"/>
  <c r="X373" i="13" a="1"/>
  <c r="X373" i="13" s="1"/>
  <c r="W373" i="13"/>
  <c r="W373" i="13" a="1"/>
  <c r="V373" i="13" a="1"/>
  <c r="V373" i="13" s="1"/>
  <c r="U373" i="13"/>
  <c r="U373" i="13" a="1"/>
  <c r="T373" i="13"/>
  <c r="T373" i="13" a="1"/>
  <c r="S373" i="13"/>
  <c r="S373" i="13" a="1"/>
  <c r="R373" i="13" a="1"/>
  <c r="R373" i="13" s="1"/>
  <c r="Q373" i="13" a="1"/>
  <c r="Q373" i="13" s="1"/>
  <c r="P373" i="13" a="1"/>
  <c r="P373" i="13" s="1"/>
  <c r="O373" i="13" a="1"/>
  <c r="O373" i="13" s="1"/>
  <c r="N373" i="13" a="1"/>
  <c r="N373" i="13" s="1"/>
  <c r="M373" i="13" a="1"/>
  <c r="M373" i="13" s="1"/>
  <c r="L373" i="13"/>
  <c r="L373" i="13" a="1"/>
  <c r="K373" i="13"/>
  <c r="K373" i="13" a="1"/>
  <c r="BQ372" i="13" a="1"/>
  <c r="BQ372" i="13" s="1"/>
  <c r="BP372" i="13"/>
  <c r="BP372" i="13" a="1"/>
  <c r="BO372" i="13" a="1"/>
  <c r="BO372" i="13" s="1"/>
  <c r="BN372" i="13" a="1"/>
  <c r="BN372" i="13" s="1"/>
  <c r="BM372" i="13" a="1"/>
  <c r="BM372" i="13" s="1"/>
  <c r="BL372" i="13"/>
  <c r="BL372" i="13" a="1"/>
  <c r="BK372" i="13" a="1"/>
  <c r="BK372" i="13" s="1"/>
  <c r="BJ372" i="13"/>
  <c r="BJ372" i="13" a="1"/>
  <c r="BI372" i="13" a="1"/>
  <c r="BI372" i="13" s="1"/>
  <c r="BH372" i="13" a="1"/>
  <c r="BH372" i="13" s="1"/>
  <c r="BG372" i="13"/>
  <c r="BG372" i="13" a="1"/>
  <c r="BF372" i="13" a="1"/>
  <c r="BF372" i="13" s="1"/>
  <c r="BE372" i="13" a="1"/>
  <c r="BE372" i="13" s="1"/>
  <c r="BD372" i="13"/>
  <c r="BD372" i="13" a="1"/>
  <c r="BC372" i="13"/>
  <c r="BC372" i="13" a="1"/>
  <c r="BB372" i="13" a="1"/>
  <c r="BB372" i="13" s="1"/>
  <c r="BA372" i="13" a="1"/>
  <c r="BA372" i="13" s="1"/>
  <c r="AZ372" i="13" a="1"/>
  <c r="AZ372" i="13" s="1"/>
  <c r="AY372" i="13" a="1"/>
  <c r="AY372" i="13" s="1"/>
  <c r="AX372" i="13"/>
  <c r="AX372" i="13" a="1"/>
  <c r="AW372" i="13" a="1"/>
  <c r="AW372" i="13" s="1"/>
  <c r="AV372" i="13"/>
  <c r="AV372" i="13" a="1"/>
  <c r="AU372" i="13"/>
  <c r="AU372" i="13" a="1"/>
  <c r="AT372" i="13"/>
  <c r="AT372" i="13" a="1"/>
  <c r="AS372" i="13" a="1"/>
  <c r="AS372" i="13" s="1"/>
  <c r="AR372" i="13" a="1"/>
  <c r="AR372" i="13" s="1"/>
  <c r="AQ372" i="13" a="1"/>
  <c r="AQ372" i="13" s="1"/>
  <c r="AP372" i="13" a="1"/>
  <c r="AP372" i="13" s="1"/>
  <c r="AO372" i="13" a="1"/>
  <c r="AO372" i="13" s="1"/>
  <c r="AN372" i="13" a="1"/>
  <c r="AN372" i="13" s="1"/>
  <c r="AM372" i="13"/>
  <c r="AM372" i="13" a="1"/>
  <c r="AL372" i="13"/>
  <c r="AL372" i="13" a="1"/>
  <c r="AK372" i="13" a="1"/>
  <c r="AK372" i="13" s="1"/>
  <c r="AJ372" i="13"/>
  <c r="AJ372" i="13" a="1"/>
  <c r="AI372" i="13" a="1"/>
  <c r="AI372" i="13" s="1"/>
  <c r="AH372" i="13" a="1"/>
  <c r="AH372" i="13" s="1"/>
  <c r="AG372" i="13" a="1"/>
  <c r="AG372" i="13" s="1"/>
  <c r="AF372" i="13"/>
  <c r="AF372" i="13" a="1"/>
  <c r="AE372" i="13" a="1"/>
  <c r="AE372" i="13" s="1"/>
  <c r="AD372" i="13"/>
  <c r="AD372" i="13" a="1"/>
  <c r="AC372" i="13" a="1"/>
  <c r="AC372" i="13" s="1"/>
  <c r="AB372" i="13" a="1"/>
  <c r="AB372" i="13" s="1"/>
  <c r="AA372" i="13"/>
  <c r="AA372" i="13" a="1"/>
  <c r="Z372" i="13" a="1"/>
  <c r="Z372" i="13" s="1"/>
  <c r="Y372" i="13" a="1"/>
  <c r="Y372" i="13" s="1"/>
  <c r="X372" i="13"/>
  <c r="X372" i="13" a="1"/>
  <c r="W372" i="13"/>
  <c r="W372" i="13" a="1"/>
  <c r="V372" i="13" a="1"/>
  <c r="V372" i="13" s="1"/>
  <c r="U372" i="13" a="1"/>
  <c r="U372" i="13" s="1"/>
  <c r="T372" i="13" a="1"/>
  <c r="T372" i="13" s="1"/>
  <c r="S372" i="13" a="1"/>
  <c r="S372" i="13" s="1"/>
  <c r="R372" i="13"/>
  <c r="R372" i="13" a="1"/>
  <c r="Q372" i="13" a="1"/>
  <c r="Q372" i="13" s="1"/>
  <c r="P372" i="13"/>
  <c r="P372" i="13" a="1"/>
  <c r="O372" i="13"/>
  <c r="O372" i="13" a="1"/>
  <c r="N372" i="13"/>
  <c r="N372" i="13" a="1"/>
  <c r="M372" i="13" a="1"/>
  <c r="M372" i="13" s="1"/>
  <c r="L372" i="13" a="1"/>
  <c r="L372" i="13" s="1"/>
  <c r="K372" i="13" a="1"/>
  <c r="K372" i="13" s="1"/>
  <c r="BQ371" i="13" a="1"/>
  <c r="BQ371" i="13" s="1"/>
  <c r="BP371" i="13" a="1"/>
  <c r="BP371" i="13" s="1"/>
  <c r="BO371" i="13" a="1"/>
  <c r="BO371" i="13" s="1"/>
  <c r="BN371" i="13"/>
  <c r="BN371" i="13" a="1"/>
  <c r="BM371" i="13"/>
  <c r="BM371" i="13" a="1"/>
  <c r="BL371" i="13" a="1"/>
  <c r="BL371" i="13" s="1"/>
  <c r="BK371" i="13"/>
  <c r="BK371" i="13" a="1"/>
  <c r="BJ371" i="13" a="1"/>
  <c r="BJ371" i="13" s="1"/>
  <c r="BI371" i="13" a="1"/>
  <c r="BI371" i="13" s="1"/>
  <c r="BH371" i="13" a="1"/>
  <c r="BH371" i="13" s="1"/>
  <c r="BG371" i="13"/>
  <c r="BG371" i="13" a="1"/>
  <c r="BF371" i="13" a="1"/>
  <c r="BF371" i="13" s="1"/>
  <c r="BE371" i="13"/>
  <c r="BE371" i="13" a="1"/>
  <c r="BD371" i="13" a="1"/>
  <c r="BD371" i="13" s="1"/>
  <c r="BC371" i="13" a="1"/>
  <c r="BC371" i="13" s="1"/>
  <c r="BB371" i="13"/>
  <c r="BB371" i="13" a="1"/>
  <c r="BA371" i="13" a="1"/>
  <c r="BA371" i="13" s="1"/>
  <c r="AZ371" i="13" a="1"/>
  <c r="AZ371" i="13" s="1"/>
  <c r="AY371" i="13"/>
  <c r="AY371" i="13" a="1"/>
  <c r="AX371" i="13"/>
  <c r="AX371" i="13" a="1"/>
  <c r="AW371" i="13" a="1"/>
  <c r="AW371" i="13" s="1"/>
  <c r="AV371" i="13" a="1"/>
  <c r="AV371" i="13" s="1"/>
  <c r="AU371" i="13" a="1"/>
  <c r="AU371" i="13" s="1"/>
  <c r="AT371" i="13" a="1"/>
  <c r="AT371" i="13" s="1"/>
  <c r="AS371" i="13"/>
  <c r="AS371" i="13" a="1"/>
  <c r="AR371" i="13" a="1"/>
  <c r="AR371" i="13" s="1"/>
  <c r="AQ371" i="13"/>
  <c r="AQ371" i="13" a="1"/>
  <c r="AP371" i="13"/>
  <c r="AP371" i="13" a="1"/>
  <c r="AO371" i="13"/>
  <c r="AO371" i="13" a="1"/>
  <c r="AN371" i="13" a="1"/>
  <c r="AN371" i="13" s="1"/>
  <c r="AM371" i="13" a="1"/>
  <c r="AM371" i="13" s="1"/>
  <c r="AL371" i="13" a="1"/>
  <c r="AL371" i="13" s="1"/>
  <c r="AK371" i="13" a="1"/>
  <c r="AK371" i="13" s="1"/>
  <c r="AJ371" i="13" a="1"/>
  <c r="AJ371" i="13" s="1"/>
  <c r="AI371" i="13" a="1"/>
  <c r="AI371" i="13" s="1"/>
  <c r="AH371" i="13"/>
  <c r="AH371" i="13" a="1"/>
  <c r="AG371" i="13"/>
  <c r="AG371" i="13" a="1"/>
  <c r="AF371" i="13" a="1"/>
  <c r="AF371" i="13" s="1"/>
  <c r="AE371" i="13"/>
  <c r="AE371" i="13" a="1"/>
  <c r="AD371" i="13" a="1"/>
  <c r="AD371" i="13" s="1"/>
  <c r="AC371" i="13" a="1"/>
  <c r="AC371" i="13" s="1"/>
  <c r="AB371" i="13" a="1"/>
  <c r="AB371" i="13" s="1"/>
  <c r="AA371" i="13"/>
  <c r="AA371" i="13" a="1"/>
  <c r="Z371" i="13" a="1"/>
  <c r="Z371" i="13" s="1"/>
  <c r="Y371" i="13"/>
  <c r="Y371" i="13" a="1"/>
  <c r="X371" i="13" a="1"/>
  <c r="X371" i="13" s="1"/>
  <c r="W371" i="13" a="1"/>
  <c r="W371" i="13" s="1"/>
  <c r="V371" i="13"/>
  <c r="V371" i="13" a="1"/>
  <c r="U371" i="13" a="1"/>
  <c r="U371" i="13" s="1"/>
  <c r="T371" i="13" a="1"/>
  <c r="T371" i="13" s="1"/>
  <c r="S371" i="13"/>
  <c r="S371" i="13" a="1"/>
  <c r="R371" i="13"/>
  <c r="R371" i="13" a="1"/>
  <c r="Q371" i="13" a="1"/>
  <c r="Q371" i="13" s="1"/>
  <c r="P371" i="13" a="1"/>
  <c r="P371" i="13" s="1"/>
  <c r="O371" i="13" a="1"/>
  <c r="O371" i="13" s="1"/>
  <c r="N371" i="13" a="1"/>
  <c r="N371" i="13" s="1"/>
  <c r="M371" i="13"/>
  <c r="M371" i="13" a="1"/>
  <c r="L371" i="13" a="1"/>
  <c r="L371" i="13" s="1"/>
  <c r="K371" i="13"/>
  <c r="K371" i="13" a="1"/>
  <c r="BQ370" i="13"/>
  <c r="BQ370" i="13" a="1"/>
  <c r="BP370" i="13"/>
  <c r="BP370" i="13" a="1"/>
  <c r="BO370" i="13" a="1"/>
  <c r="BO370" i="13" s="1"/>
  <c r="BN370" i="13" a="1"/>
  <c r="BN370" i="13" s="1"/>
  <c r="BM370" i="13" a="1"/>
  <c r="BM370" i="13" s="1"/>
  <c r="BL370" i="13" a="1"/>
  <c r="BL370" i="13" s="1"/>
  <c r="BK370" i="13" a="1"/>
  <c r="BK370" i="13" s="1"/>
  <c r="BJ370" i="13" a="1"/>
  <c r="BJ370" i="13" s="1"/>
  <c r="BI370" i="13"/>
  <c r="BI370" i="13" a="1"/>
  <c r="BH370" i="13"/>
  <c r="BH370" i="13" a="1"/>
  <c r="BG370" i="13" a="1"/>
  <c r="BG370" i="13" s="1"/>
  <c r="BF370" i="13"/>
  <c r="BF370" i="13" a="1"/>
  <c r="BE370" i="13" a="1"/>
  <c r="BE370" i="13" s="1"/>
  <c r="BD370" i="13" a="1"/>
  <c r="BD370" i="13" s="1"/>
  <c r="BC370" i="13" a="1"/>
  <c r="BC370" i="13" s="1"/>
  <c r="BB370" i="13"/>
  <c r="BB370" i="13" a="1"/>
  <c r="BA370" i="13" a="1"/>
  <c r="BA370" i="13" s="1"/>
  <c r="AZ370" i="13"/>
  <c r="AZ370" i="13" a="1"/>
  <c r="AY370" i="13" a="1"/>
  <c r="AY370" i="13" s="1"/>
  <c r="AX370" i="13" a="1"/>
  <c r="AX370" i="13" s="1"/>
  <c r="AW370" i="13"/>
  <c r="AW370" i="13" a="1"/>
  <c r="AV370" i="13" a="1"/>
  <c r="AV370" i="13" s="1"/>
  <c r="AU370" i="13" a="1"/>
  <c r="AU370" i="13" s="1"/>
  <c r="AT370" i="13"/>
  <c r="AT370" i="13" a="1"/>
  <c r="AS370" i="13"/>
  <c r="AS370" i="13" a="1"/>
  <c r="AR370" i="13" a="1"/>
  <c r="AR370" i="13" s="1"/>
  <c r="AQ370" i="13" a="1"/>
  <c r="AQ370" i="13" s="1"/>
  <c r="AP370" i="13" a="1"/>
  <c r="AP370" i="13" s="1"/>
  <c r="AO370" i="13" a="1"/>
  <c r="AO370" i="13" s="1"/>
  <c r="AN370" i="13"/>
  <c r="AN370" i="13" a="1"/>
  <c r="AM370" i="13" a="1"/>
  <c r="AM370" i="13" s="1"/>
  <c r="AL370" i="13"/>
  <c r="AL370" i="13" a="1"/>
  <c r="AK370" i="13"/>
  <c r="AK370" i="13" a="1"/>
  <c r="AJ370" i="13"/>
  <c r="AJ370" i="13" a="1"/>
  <c r="AI370" i="13" a="1"/>
  <c r="AI370" i="13" s="1"/>
  <c r="AH370" i="13" a="1"/>
  <c r="AH370" i="13" s="1"/>
  <c r="AG370" i="13" a="1"/>
  <c r="AG370" i="13" s="1"/>
  <c r="AF370" i="13" a="1"/>
  <c r="AF370" i="13" s="1"/>
  <c r="AE370" i="13" a="1"/>
  <c r="AE370" i="13" s="1"/>
  <c r="AD370" i="13" a="1"/>
  <c r="AD370" i="13" s="1"/>
  <c r="AC370" i="13"/>
  <c r="AC370" i="13" a="1"/>
  <c r="AB370" i="13"/>
  <c r="AB370" i="13" a="1"/>
  <c r="AA370" i="13" a="1"/>
  <c r="AA370" i="13" s="1"/>
  <c r="Z370" i="13"/>
  <c r="Z370" i="13" a="1"/>
  <c r="Y370" i="13" a="1"/>
  <c r="Y370" i="13" s="1"/>
  <c r="X370" i="13" a="1"/>
  <c r="X370" i="13" s="1"/>
  <c r="W370" i="13" a="1"/>
  <c r="W370" i="13" s="1"/>
  <c r="V370" i="13"/>
  <c r="V370" i="13" a="1"/>
  <c r="U370" i="13" a="1"/>
  <c r="U370" i="13" s="1"/>
  <c r="T370" i="13"/>
  <c r="T370" i="13" a="1"/>
  <c r="S370" i="13" a="1"/>
  <c r="S370" i="13" s="1"/>
  <c r="R370" i="13" a="1"/>
  <c r="R370" i="13" s="1"/>
  <c r="Q370" i="13"/>
  <c r="Q370" i="13" a="1"/>
  <c r="P370" i="13" a="1"/>
  <c r="P370" i="13" s="1"/>
  <c r="O370" i="13" a="1"/>
  <c r="O370" i="13" s="1"/>
  <c r="N370" i="13"/>
  <c r="N370" i="13" a="1"/>
  <c r="M370" i="13"/>
  <c r="M370" i="13" a="1"/>
  <c r="L370" i="13" a="1"/>
  <c r="L370" i="13" s="1"/>
  <c r="K370" i="13" a="1"/>
  <c r="K370" i="13" s="1"/>
  <c r="BQ369" i="13" a="1"/>
  <c r="BQ369" i="13" s="1"/>
  <c r="BP369" i="13" a="1"/>
  <c r="BP369" i="13" s="1"/>
  <c r="BO369" i="13"/>
  <c r="BO369" i="13" a="1"/>
  <c r="BN369" i="13" a="1"/>
  <c r="BN369" i="13" s="1"/>
  <c r="BM369" i="13"/>
  <c r="BM369" i="13" a="1"/>
  <c r="BL369" i="13"/>
  <c r="BL369" i="13" a="1"/>
  <c r="BK369" i="13"/>
  <c r="BK369" i="13" a="1"/>
  <c r="BJ369" i="13" a="1"/>
  <c r="BJ369" i="13" s="1"/>
  <c r="BI369" i="13" a="1"/>
  <c r="BI369" i="13" s="1"/>
  <c r="BH369" i="13" a="1"/>
  <c r="BH369" i="13" s="1"/>
  <c r="BG369" i="13" a="1"/>
  <c r="BG369" i="13" s="1"/>
  <c r="BF369" i="13" a="1"/>
  <c r="BF369" i="13" s="1"/>
  <c r="BE369" i="13" a="1"/>
  <c r="BE369" i="13" s="1"/>
  <c r="BD369" i="13"/>
  <c r="BD369" i="13" a="1"/>
  <c r="BC369" i="13"/>
  <c r="BC369" i="13" a="1"/>
  <c r="BB369" i="13" a="1"/>
  <c r="BB369" i="13" s="1"/>
  <c r="BA369" i="13"/>
  <c r="BA369" i="13" a="1"/>
  <c r="AZ369" i="13" a="1"/>
  <c r="AZ369" i="13" s="1"/>
  <c r="AY369" i="13" a="1"/>
  <c r="AY369" i="13" s="1"/>
  <c r="AX369" i="13" a="1"/>
  <c r="AX369" i="13" s="1"/>
  <c r="AW369" i="13"/>
  <c r="AW369" i="13" a="1"/>
  <c r="AV369" i="13" a="1"/>
  <c r="AV369" i="13" s="1"/>
  <c r="AU369" i="13"/>
  <c r="AU369" i="13" a="1"/>
  <c r="AT369" i="13" a="1"/>
  <c r="AT369" i="13" s="1"/>
  <c r="AS369" i="13" a="1"/>
  <c r="AS369" i="13" s="1"/>
  <c r="AR369" i="13"/>
  <c r="AR369" i="13" a="1"/>
  <c r="AQ369" i="13" a="1"/>
  <c r="AQ369" i="13" s="1"/>
  <c r="AP369" i="13" a="1"/>
  <c r="AP369" i="13" s="1"/>
  <c r="AO369" i="13"/>
  <c r="AO369" i="13" a="1"/>
  <c r="AN369" i="13"/>
  <c r="AN369" i="13" a="1"/>
  <c r="AM369" i="13" a="1"/>
  <c r="AM369" i="13" s="1"/>
  <c r="AL369" i="13" a="1"/>
  <c r="AL369" i="13" s="1"/>
  <c r="AK369" i="13" a="1"/>
  <c r="AK369" i="13" s="1"/>
  <c r="AJ369" i="13" a="1"/>
  <c r="AJ369" i="13" s="1"/>
  <c r="AI369" i="13"/>
  <c r="AI369" i="13" a="1"/>
  <c r="AH369" i="13" a="1"/>
  <c r="AH369" i="13" s="1"/>
  <c r="AG369" i="13"/>
  <c r="AG369" i="13" a="1"/>
  <c r="AF369" i="13"/>
  <c r="AF369" i="13" a="1"/>
  <c r="AE369" i="13"/>
  <c r="AE369" i="13" a="1"/>
  <c r="AD369" i="13" a="1"/>
  <c r="AD369" i="13" s="1"/>
  <c r="AC369" i="13" a="1"/>
  <c r="AC369" i="13" s="1"/>
  <c r="AB369" i="13" a="1"/>
  <c r="AB369" i="13" s="1"/>
  <c r="AA369" i="13" a="1"/>
  <c r="AA369" i="13" s="1"/>
  <c r="Z369" i="13" a="1"/>
  <c r="Z369" i="13" s="1"/>
  <c r="Y369" i="13" a="1"/>
  <c r="Y369" i="13" s="1"/>
  <c r="X369" i="13"/>
  <c r="X369" i="13" a="1"/>
  <c r="W369" i="13"/>
  <c r="W369" i="13" a="1"/>
  <c r="V369" i="13" a="1"/>
  <c r="V369" i="13" s="1"/>
  <c r="U369" i="13"/>
  <c r="U369" i="13" a="1"/>
  <c r="T369" i="13" a="1"/>
  <c r="T369" i="13" s="1"/>
  <c r="S369" i="13" a="1"/>
  <c r="S369" i="13" s="1"/>
  <c r="R369" i="13" a="1"/>
  <c r="R369" i="13" s="1"/>
  <c r="Q369" i="13"/>
  <c r="Q369" i="13" a="1"/>
  <c r="P369" i="13" a="1"/>
  <c r="P369" i="13" s="1"/>
  <c r="O369" i="13"/>
  <c r="O369" i="13" a="1"/>
  <c r="N369" i="13" a="1"/>
  <c r="N369" i="13" s="1"/>
  <c r="M369" i="13" a="1"/>
  <c r="M369" i="13" s="1"/>
  <c r="L369" i="13"/>
  <c r="L369" i="13" a="1"/>
  <c r="K369" i="13" a="1"/>
  <c r="K369" i="13" s="1"/>
  <c r="BQ368" i="13" a="1"/>
  <c r="BQ368" i="13" s="1"/>
  <c r="BP368" i="13"/>
  <c r="BP368" i="13" a="1"/>
  <c r="BO368" i="13"/>
  <c r="BO368" i="13" a="1"/>
  <c r="BN368" i="13" a="1"/>
  <c r="BN368" i="13" s="1"/>
  <c r="BM368" i="13" a="1"/>
  <c r="BM368" i="13" s="1"/>
  <c r="BL368" i="13" a="1"/>
  <c r="BL368" i="13" s="1"/>
  <c r="BK368" i="13" a="1"/>
  <c r="BK368" i="13" s="1"/>
  <c r="BJ368" i="13"/>
  <c r="BJ368" i="13" a="1"/>
  <c r="BI368" i="13" a="1"/>
  <c r="BI368" i="13" s="1"/>
  <c r="BH368" i="13"/>
  <c r="BH368" i="13" a="1"/>
  <c r="BG368" i="13"/>
  <c r="BG368" i="13" a="1"/>
  <c r="BF368" i="13"/>
  <c r="BF368" i="13" a="1"/>
  <c r="BE368" i="13" a="1"/>
  <c r="BE368" i="13" s="1"/>
  <c r="BD368" i="13" a="1"/>
  <c r="BD368" i="13" s="1"/>
  <c r="BC368" i="13" a="1"/>
  <c r="BC368" i="13" s="1"/>
  <c r="BB368" i="13" a="1"/>
  <c r="BB368" i="13" s="1"/>
  <c r="BA368" i="13" a="1"/>
  <c r="BA368" i="13" s="1"/>
  <c r="AZ368" i="13" a="1"/>
  <c r="AZ368" i="13" s="1"/>
  <c r="AY368" i="13"/>
  <c r="AY368" i="13" a="1"/>
  <c r="AX368" i="13"/>
  <c r="AX368" i="13" a="1"/>
  <c r="AW368" i="13" a="1"/>
  <c r="AW368" i="13" s="1"/>
  <c r="AV368" i="13"/>
  <c r="AV368" i="13" a="1"/>
  <c r="AU368" i="13" a="1"/>
  <c r="AU368" i="13" s="1"/>
  <c r="AT368" i="13" a="1"/>
  <c r="AT368" i="13" s="1"/>
  <c r="AS368" i="13" a="1"/>
  <c r="AS368" i="13" s="1"/>
  <c r="AR368" i="13"/>
  <c r="AR368" i="13" a="1"/>
  <c r="AQ368" i="13" a="1"/>
  <c r="AQ368" i="13" s="1"/>
  <c r="AP368" i="13"/>
  <c r="AP368" i="13" a="1"/>
  <c r="AO368" i="13" a="1"/>
  <c r="AO368" i="13" s="1"/>
  <c r="AN368" i="13" a="1"/>
  <c r="AN368" i="13" s="1"/>
  <c r="AM368" i="13"/>
  <c r="AM368" i="13" a="1"/>
  <c r="AL368" i="13" a="1"/>
  <c r="AL368" i="13" s="1"/>
  <c r="AK368" i="13" a="1"/>
  <c r="AK368" i="13" s="1"/>
  <c r="AJ368" i="13"/>
  <c r="AJ368" i="13" a="1"/>
  <c r="AI368" i="13"/>
  <c r="AI368" i="13" a="1"/>
  <c r="AH368" i="13" a="1"/>
  <c r="AH368" i="13" s="1"/>
  <c r="AG368" i="13" a="1"/>
  <c r="AG368" i="13" s="1"/>
  <c r="AF368" i="13" a="1"/>
  <c r="AF368" i="13" s="1"/>
  <c r="AE368" i="13" a="1"/>
  <c r="AE368" i="13" s="1"/>
  <c r="AD368" i="13"/>
  <c r="AD368" i="13" a="1"/>
  <c r="AC368" i="13" a="1"/>
  <c r="AC368" i="13" s="1"/>
  <c r="AB368" i="13"/>
  <c r="AB368" i="13" a="1"/>
  <c r="AA368" i="13"/>
  <c r="AA368" i="13" a="1"/>
  <c r="Z368" i="13"/>
  <c r="Z368" i="13" a="1"/>
  <c r="Y368" i="13" a="1"/>
  <c r="Y368" i="13" s="1"/>
  <c r="X368" i="13" a="1"/>
  <c r="X368" i="13" s="1"/>
  <c r="W368" i="13" a="1"/>
  <c r="W368" i="13" s="1"/>
  <c r="V368" i="13" a="1"/>
  <c r="V368" i="13" s="1"/>
  <c r="U368" i="13" a="1"/>
  <c r="U368" i="13" s="1"/>
  <c r="T368" i="13" a="1"/>
  <c r="T368" i="13" s="1"/>
  <c r="S368" i="13"/>
  <c r="S368" i="13" a="1"/>
  <c r="R368" i="13"/>
  <c r="R368" i="13" a="1"/>
  <c r="Q368" i="13" a="1"/>
  <c r="Q368" i="13" s="1"/>
  <c r="P368" i="13"/>
  <c r="P368" i="13" a="1"/>
  <c r="O368" i="13" a="1"/>
  <c r="O368" i="13" s="1"/>
  <c r="N368" i="13" a="1"/>
  <c r="N368" i="13" s="1"/>
  <c r="M368" i="13" a="1"/>
  <c r="M368" i="13" s="1"/>
  <c r="L368" i="13"/>
  <c r="L368" i="13" a="1"/>
  <c r="K368" i="13" a="1"/>
  <c r="K368" i="13" s="1"/>
  <c r="BQ367" i="13"/>
  <c r="BQ367" i="13" a="1"/>
  <c r="BP367" i="13" a="1"/>
  <c r="BP367" i="13" s="1"/>
  <c r="BO367" i="13" a="1"/>
  <c r="BO367" i="13" s="1"/>
  <c r="BN367" i="13"/>
  <c r="BN367" i="13" a="1"/>
  <c r="BM367" i="13" a="1"/>
  <c r="BM367" i="13" s="1"/>
  <c r="BL367" i="13" a="1"/>
  <c r="BL367" i="13" s="1"/>
  <c r="BK367" i="13"/>
  <c r="BK367" i="13" a="1"/>
  <c r="BJ367" i="13"/>
  <c r="BJ367" i="13" a="1"/>
  <c r="BI367" i="13" a="1"/>
  <c r="BI367" i="13" s="1"/>
  <c r="BH367" i="13" a="1"/>
  <c r="BH367" i="13" s="1"/>
  <c r="BG367" i="13" a="1"/>
  <c r="BG367" i="13" s="1"/>
  <c r="BF367" i="13" a="1"/>
  <c r="BF367" i="13" s="1"/>
  <c r="BE367" i="13"/>
  <c r="BE367" i="13" a="1"/>
  <c r="BD367" i="13" a="1"/>
  <c r="BD367" i="13" s="1"/>
  <c r="BC367" i="13"/>
  <c r="BC367" i="13" a="1"/>
  <c r="BB367" i="13"/>
  <c r="BB367" i="13" a="1"/>
  <c r="BA367" i="13"/>
  <c r="BA367" i="13" a="1"/>
  <c r="AZ367" i="13" a="1"/>
  <c r="AZ367" i="13" s="1"/>
  <c r="AY367" i="13" a="1"/>
  <c r="AY367" i="13" s="1"/>
  <c r="AX367" i="13" a="1"/>
  <c r="AX367" i="13" s="1"/>
  <c r="AW367" i="13" a="1"/>
  <c r="AW367" i="13" s="1"/>
  <c r="AV367" i="13" a="1"/>
  <c r="AV367" i="13" s="1"/>
  <c r="AU367" i="13" a="1"/>
  <c r="AU367" i="13" s="1"/>
  <c r="AT367" i="13"/>
  <c r="AT367" i="13" a="1"/>
  <c r="AS367" i="13"/>
  <c r="AS367" i="13" a="1"/>
  <c r="AR367" i="13" a="1"/>
  <c r="AR367" i="13" s="1"/>
  <c r="AQ367" i="13"/>
  <c r="AQ367" i="13" a="1"/>
  <c r="AP367" i="13" a="1"/>
  <c r="AP367" i="13" s="1"/>
  <c r="AO367" i="13" a="1"/>
  <c r="AO367" i="13" s="1"/>
  <c r="AN367" i="13" a="1"/>
  <c r="AN367" i="13" s="1"/>
  <c r="AM367" i="13"/>
  <c r="AM367" i="13" a="1"/>
  <c r="AL367" i="13" a="1"/>
  <c r="AL367" i="13" s="1"/>
  <c r="AK367" i="13"/>
  <c r="AK367" i="13" a="1"/>
  <c r="AJ367" i="13" a="1"/>
  <c r="AJ367" i="13" s="1"/>
  <c r="AI367" i="13" a="1"/>
  <c r="AI367" i="13" s="1"/>
  <c r="AH367" i="13"/>
  <c r="AH367" i="13" a="1"/>
  <c r="AG367" i="13" a="1"/>
  <c r="AG367" i="13" s="1"/>
  <c r="AF367" i="13" a="1"/>
  <c r="AF367" i="13" s="1"/>
  <c r="AE367" i="13"/>
  <c r="AE367" i="13" a="1"/>
  <c r="AD367" i="13"/>
  <c r="AD367" i="13" a="1"/>
  <c r="AC367" i="13" a="1"/>
  <c r="AC367" i="13" s="1"/>
  <c r="AB367" i="13" a="1"/>
  <c r="AB367" i="13" s="1"/>
  <c r="AA367" i="13" a="1"/>
  <c r="AA367" i="13" s="1"/>
  <c r="Z367" i="13" a="1"/>
  <c r="Z367" i="13" s="1"/>
  <c r="Y367" i="13"/>
  <c r="Y367" i="13" a="1"/>
  <c r="X367" i="13" a="1"/>
  <c r="X367" i="13" s="1"/>
  <c r="W367" i="13"/>
  <c r="W367" i="13" a="1"/>
  <c r="V367" i="13"/>
  <c r="V367" i="13" a="1"/>
  <c r="U367" i="13"/>
  <c r="U367" i="13" a="1"/>
  <c r="T367" i="13" a="1"/>
  <c r="T367" i="13" s="1"/>
  <c r="S367" i="13" a="1"/>
  <c r="S367" i="13" s="1"/>
  <c r="R367" i="13" a="1"/>
  <c r="R367" i="13" s="1"/>
  <c r="Q367" i="13" a="1"/>
  <c r="Q367" i="13" s="1"/>
  <c r="P367" i="13" a="1"/>
  <c r="P367" i="13" s="1"/>
  <c r="O367" i="13" a="1"/>
  <c r="O367" i="13" s="1"/>
  <c r="N367" i="13"/>
  <c r="N367" i="13" a="1"/>
  <c r="M367" i="13"/>
  <c r="M367" i="13" a="1"/>
  <c r="L367" i="13" a="1"/>
  <c r="L367" i="13" s="1"/>
  <c r="K367" i="13"/>
  <c r="K367" i="13" a="1"/>
  <c r="BQ366" i="13" a="1"/>
  <c r="BQ366" i="13" s="1"/>
  <c r="BP366" i="13" a="1"/>
  <c r="BP366" i="13" s="1"/>
  <c r="BO366" i="13" a="1"/>
  <c r="BO366" i="13" s="1"/>
  <c r="BN366" i="13"/>
  <c r="BN366" i="13" a="1"/>
  <c r="BM366" i="13" a="1"/>
  <c r="BM366" i="13" s="1"/>
  <c r="BL366" i="13"/>
  <c r="BL366" i="13" a="1"/>
  <c r="BK366" i="13" a="1"/>
  <c r="BK366" i="13" s="1"/>
  <c r="BJ366" i="13" a="1"/>
  <c r="BJ366" i="13" s="1"/>
  <c r="BI366" i="13"/>
  <c r="BI366" i="13" a="1"/>
  <c r="BH366" i="13" a="1"/>
  <c r="BH366" i="13" s="1"/>
  <c r="BG366" i="13" a="1"/>
  <c r="BG366" i="13" s="1"/>
  <c r="BF366" i="13"/>
  <c r="BF366" i="13" a="1"/>
  <c r="BE366" i="13"/>
  <c r="BE366" i="13" a="1"/>
  <c r="BD366" i="13" a="1"/>
  <c r="BD366" i="13" s="1"/>
  <c r="BC366" i="13" a="1"/>
  <c r="BC366" i="13" s="1"/>
  <c r="BB366" i="13" a="1"/>
  <c r="BB366" i="13" s="1"/>
  <c r="BA366" i="13" a="1"/>
  <c r="BA366" i="13" s="1"/>
  <c r="AZ366" i="13"/>
  <c r="AZ366" i="13" a="1"/>
  <c r="AY366" i="13" a="1"/>
  <c r="AY366" i="13" s="1"/>
  <c r="AX366" i="13"/>
  <c r="AX366" i="13" a="1"/>
  <c r="AW366" i="13"/>
  <c r="AW366" i="13" a="1"/>
  <c r="AV366" i="13"/>
  <c r="AV366" i="13" a="1"/>
  <c r="AU366" i="13" a="1"/>
  <c r="AU366" i="13" s="1"/>
  <c r="AT366" i="13" a="1"/>
  <c r="AT366" i="13" s="1"/>
  <c r="AS366" i="13" a="1"/>
  <c r="AS366" i="13" s="1"/>
  <c r="AR366" i="13" a="1"/>
  <c r="AR366" i="13" s="1"/>
  <c r="AQ366" i="13" a="1"/>
  <c r="AQ366" i="13" s="1"/>
  <c r="AP366" i="13" a="1"/>
  <c r="AP366" i="13" s="1"/>
  <c r="AO366" i="13"/>
  <c r="AO366" i="13" a="1"/>
  <c r="AN366" i="13"/>
  <c r="AN366" i="13" a="1"/>
  <c r="AM366" i="13" a="1"/>
  <c r="AM366" i="13" s="1"/>
  <c r="AL366" i="13"/>
  <c r="AL366" i="13" a="1"/>
  <c r="AK366" i="13" a="1"/>
  <c r="AK366" i="13" s="1"/>
  <c r="AJ366" i="13" a="1"/>
  <c r="AJ366" i="13" s="1"/>
  <c r="AI366" i="13" a="1"/>
  <c r="AI366" i="13" s="1"/>
  <c r="AH366" i="13"/>
  <c r="AH366" i="13" a="1"/>
  <c r="AG366" i="13" a="1"/>
  <c r="AG366" i="13" s="1"/>
  <c r="AF366" i="13"/>
  <c r="AF366" i="13" a="1"/>
  <c r="AE366" i="13" a="1"/>
  <c r="AE366" i="13" s="1"/>
  <c r="AD366" i="13" a="1"/>
  <c r="AD366" i="13" s="1"/>
  <c r="AC366" i="13"/>
  <c r="AC366" i="13" a="1"/>
  <c r="AB366" i="13" a="1"/>
  <c r="AB366" i="13" s="1"/>
  <c r="AA366" i="13" a="1"/>
  <c r="AA366" i="13" s="1"/>
  <c r="Z366" i="13"/>
  <c r="Z366" i="13" a="1"/>
  <c r="Y366" i="13"/>
  <c r="Y366" i="13" a="1"/>
  <c r="X366" i="13" a="1"/>
  <c r="X366" i="13" s="1"/>
  <c r="W366" i="13" a="1"/>
  <c r="W366" i="13" s="1"/>
  <c r="V366" i="13" a="1"/>
  <c r="V366" i="13" s="1"/>
  <c r="U366" i="13" a="1"/>
  <c r="U366" i="13" s="1"/>
  <c r="T366" i="13"/>
  <c r="T366" i="13" a="1"/>
  <c r="S366" i="13" a="1"/>
  <c r="S366" i="13" s="1"/>
  <c r="R366" i="13"/>
  <c r="R366" i="13" a="1"/>
  <c r="Q366" i="13"/>
  <c r="Q366" i="13" a="1"/>
  <c r="P366" i="13"/>
  <c r="P366" i="13" a="1"/>
  <c r="O366" i="13" a="1"/>
  <c r="O366" i="13" s="1"/>
  <c r="N366" i="13" a="1"/>
  <c r="N366" i="13" s="1"/>
  <c r="M366" i="13" a="1"/>
  <c r="M366" i="13" s="1"/>
  <c r="L366" i="13" a="1"/>
  <c r="L366" i="13" s="1"/>
  <c r="K366" i="13" a="1"/>
  <c r="K366" i="13" s="1"/>
  <c r="BQ365" i="13" a="1"/>
  <c r="BQ365" i="13" s="1"/>
  <c r="BP365" i="13"/>
  <c r="BP365" i="13" a="1"/>
  <c r="BO365" i="13"/>
  <c r="BO365" i="13" a="1"/>
  <c r="BN365" i="13" a="1"/>
  <c r="BN365" i="13" s="1"/>
  <c r="BM365" i="13"/>
  <c r="BM365" i="13" a="1"/>
  <c r="BL365" i="13" a="1"/>
  <c r="BL365" i="13" s="1"/>
  <c r="BK365" i="13" a="1"/>
  <c r="BK365" i="13" s="1"/>
  <c r="BJ365" i="13" a="1"/>
  <c r="BJ365" i="13" s="1"/>
  <c r="BI365" i="13"/>
  <c r="BI365" i="13" a="1"/>
  <c r="BH365" i="13" a="1"/>
  <c r="BH365" i="13" s="1"/>
  <c r="BG365" i="13"/>
  <c r="BG365" i="13" a="1"/>
  <c r="BF365" i="13" a="1"/>
  <c r="BF365" i="13" s="1"/>
  <c r="BE365" i="13" a="1"/>
  <c r="BE365" i="13" s="1"/>
  <c r="BD365" i="13"/>
  <c r="BD365" i="13" a="1"/>
  <c r="BC365" i="13" a="1"/>
  <c r="BC365" i="13" s="1"/>
  <c r="BB365" i="13" a="1"/>
  <c r="BB365" i="13" s="1"/>
  <c r="BA365" i="13"/>
  <c r="BA365" i="13" a="1"/>
  <c r="AZ365" i="13"/>
  <c r="AZ365" i="13" a="1"/>
  <c r="AY365" i="13" a="1"/>
  <c r="AY365" i="13" s="1"/>
  <c r="AX365" i="13" a="1"/>
  <c r="AX365" i="13" s="1"/>
  <c r="AW365" i="13" a="1"/>
  <c r="AW365" i="13" s="1"/>
  <c r="AV365" i="13" a="1"/>
  <c r="AV365" i="13" s="1"/>
  <c r="AU365" i="13"/>
  <c r="AU365" i="13" a="1"/>
  <c r="AT365" i="13" a="1"/>
  <c r="AT365" i="13" s="1"/>
  <c r="AS365" i="13"/>
  <c r="AS365" i="13" a="1"/>
  <c r="AR365" i="13"/>
  <c r="AR365" i="13" a="1"/>
  <c r="AQ365" i="13"/>
  <c r="AQ365" i="13" a="1"/>
  <c r="AP365" i="13" a="1"/>
  <c r="AP365" i="13" s="1"/>
  <c r="AO365" i="13" a="1"/>
  <c r="AO365" i="13" s="1"/>
  <c r="AN365" i="13" a="1"/>
  <c r="AN365" i="13" s="1"/>
  <c r="AM365" i="13" a="1"/>
  <c r="AM365" i="13" s="1"/>
  <c r="AL365" i="13" a="1"/>
  <c r="AL365" i="13" s="1"/>
  <c r="AK365" i="13" a="1"/>
  <c r="AK365" i="13" s="1"/>
  <c r="AJ365" i="13"/>
  <c r="AJ365" i="13" a="1"/>
  <c r="AI365" i="13"/>
  <c r="AI365" i="13" a="1"/>
  <c r="AH365" i="13" a="1"/>
  <c r="AH365" i="13" s="1"/>
  <c r="AG365" i="13"/>
  <c r="AG365" i="13" a="1"/>
  <c r="AF365" i="13" a="1"/>
  <c r="AF365" i="13" s="1"/>
  <c r="AE365" i="13" a="1"/>
  <c r="AE365" i="13" s="1"/>
  <c r="AD365" i="13" a="1"/>
  <c r="AD365" i="13" s="1"/>
  <c r="AC365" i="13"/>
  <c r="AC365" i="13" a="1"/>
  <c r="AB365" i="13" a="1"/>
  <c r="AB365" i="13" s="1"/>
  <c r="AA365" i="13"/>
  <c r="AA365" i="13" a="1"/>
  <c r="Z365" i="13" a="1"/>
  <c r="Z365" i="13" s="1"/>
  <c r="Y365" i="13" a="1"/>
  <c r="Y365" i="13" s="1"/>
  <c r="X365" i="13"/>
  <c r="X365" i="13" a="1"/>
  <c r="W365" i="13" a="1"/>
  <c r="W365" i="13" s="1"/>
  <c r="V365" i="13" a="1"/>
  <c r="V365" i="13" s="1"/>
  <c r="U365" i="13" a="1"/>
  <c r="U365" i="13" s="1"/>
  <c r="T365" i="13"/>
  <c r="T365" i="13" a="1"/>
  <c r="S365" i="13" a="1"/>
  <c r="S365" i="13" s="1"/>
  <c r="R365" i="13" a="1"/>
  <c r="R365" i="13" s="1"/>
  <c r="Q365" i="13" a="1"/>
  <c r="Q365" i="13" s="1"/>
  <c r="P365" i="13"/>
  <c r="P365" i="13" a="1"/>
  <c r="O365" i="13" a="1"/>
  <c r="O365" i="13" s="1"/>
  <c r="N365" i="13" a="1"/>
  <c r="N365" i="13" s="1"/>
  <c r="M365" i="13" a="1"/>
  <c r="M365" i="13" s="1"/>
  <c r="L365" i="13"/>
  <c r="L365" i="13" a="1"/>
  <c r="K365" i="13" a="1"/>
  <c r="K365" i="13" s="1"/>
  <c r="BQ364" i="13" a="1"/>
  <c r="BQ364" i="13" s="1"/>
  <c r="BP364" i="13" a="1"/>
  <c r="BP364" i="13" s="1"/>
  <c r="BO364" i="13"/>
  <c r="BO364" i="13" a="1"/>
  <c r="BN364" i="13" a="1"/>
  <c r="BN364" i="13" s="1"/>
  <c r="BM364" i="13" a="1"/>
  <c r="BM364" i="13" s="1"/>
  <c r="BL364" i="13" a="1"/>
  <c r="BL364" i="13" s="1"/>
  <c r="BK364" i="13"/>
  <c r="BK364" i="13" a="1"/>
  <c r="BJ364" i="13" a="1"/>
  <c r="BJ364" i="13" s="1"/>
  <c r="BI364" i="13" a="1"/>
  <c r="BI364" i="13" s="1"/>
  <c r="BH364" i="13" a="1"/>
  <c r="BH364" i="13" s="1"/>
  <c r="BG364" i="13"/>
  <c r="BG364" i="13" a="1"/>
  <c r="BF364" i="13" a="1"/>
  <c r="BF364" i="13" s="1"/>
  <c r="BE364" i="13" a="1"/>
  <c r="BE364" i="13" s="1"/>
  <c r="BD364" i="13" a="1"/>
  <c r="BD364" i="13" s="1"/>
  <c r="BC364" i="13"/>
  <c r="BC364" i="13" a="1"/>
  <c r="BB364" i="13" a="1"/>
  <c r="BB364" i="13" s="1"/>
  <c r="BA364" i="13" a="1"/>
  <c r="BA364" i="13" s="1"/>
  <c r="AZ364" i="13" a="1"/>
  <c r="AZ364" i="13" s="1"/>
  <c r="AY364" i="13"/>
  <c r="AY364" i="13" a="1"/>
  <c r="AX364" i="13" a="1"/>
  <c r="AX364" i="13" s="1"/>
  <c r="AW364" i="13" a="1"/>
  <c r="AW364" i="13" s="1"/>
  <c r="AV364" i="13" a="1"/>
  <c r="AV364" i="13" s="1"/>
  <c r="AU364" i="13"/>
  <c r="AU364" i="13" a="1"/>
  <c r="AT364" i="13" a="1"/>
  <c r="AT364" i="13" s="1"/>
  <c r="AS364" i="13" a="1"/>
  <c r="AS364" i="13" s="1"/>
  <c r="AR364" i="13" a="1"/>
  <c r="AR364" i="13" s="1"/>
  <c r="AQ364" i="13"/>
  <c r="AQ364" i="13" a="1"/>
  <c r="AP364" i="13" a="1"/>
  <c r="AP364" i="13" s="1"/>
  <c r="AO364" i="13" a="1"/>
  <c r="AO364" i="13" s="1"/>
  <c r="AN364" i="13" a="1"/>
  <c r="AN364" i="13" s="1"/>
  <c r="AM364" i="13"/>
  <c r="AM364" i="13" a="1"/>
  <c r="AL364" i="13" a="1"/>
  <c r="AL364" i="13" s="1"/>
  <c r="AK364" i="13" a="1"/>
  <c r="AK364" i="13" s="1"/>
  <c r="AJ364" i="13" a="1"/>
  <c r="AJ364" i="13" s="1"/>
  <c r="AI364" i="13" a="1"/>
  <c r="AI364" i="13" s="1"/>
  <c r="AH364" i="13" a="1"/>
  <c r="AH364" i="13" s="1"/>
  <c r="AG364" i="13" a="1"/>
  <c r="AG364" i="13" s="1"/>
  <c r="AF364" i="13" a="1"/>
  <c r="AF364" i="13" s="1"/>
  <c r="AE364" i="13" a="1"/>
  <c r="AE364" i="13" s="1"/>
  <c r="AD364" i="13" a="1"/>
  <c r="AD364" i="13" s="1"/>
  <c r="AC364" i="13" a="1"/>
  <c r="AC364" i="13" s="1"/>
  <c r="AB364" i="13" a="1"/>
  <c r="AB364" i="13" s="1"/>
  <c r="AA364" i="13" a="1"/>
  <c r="AA364" i="13" s="1"/>
  <c r="Z364" i="13" a="1"/>
  <c r="Z364" i="13" s="1"/>
  <c r="Y364" i="13" a="1"/>
  <c r="Y364" i="13" s="1"/>
  <c r="X364" i="13" a="1"/>
  <c r="X364" i="13" s="1"/>
  <c r="W364" i="13" a="1"/>
  <c r="W364" i="13" s="1"/>
  <c r="V364" i="13" a="1"/>
  <c r="V364" i="13" s="1"/>
  <c r="U364" i="13" a="1"/>
  <c r="U364" i="13" s="1"/>
  <c r="T364" i="13" a="1"/>
  <c r="T364" i="13" s="1"/>
  <c r="S364" i="13" a="1"/>
  <c r="S364" i="13" s="1"/>
  <c r="R364" i="13" a="1"/>
  <c r="R364" i="13" s="1"/>
  <c r="Q364" i="13" a="1"/>
  <c r="Q364" i="13" s="1"/>
  <c r="P364" i="13" a="1"/>
  <c r="P364" i="13" s="1"/>
  <c r="O364" i="13" a="1"/>
  <c r="O364" i="13" s="1"/>
  <c r="N364" i="13" a="1"/>
  <c r="N364" i="13" s="1"/>
  <c r="M364" i="13" a="1"/>
  <c r="M364" i="13" s="1"/>
  <c r="L364" i="13" a="1"/>
  <c r="L364" i="13" s="1"/>
  <c r="K364" i="13" a="1"/>
  <c r="K364" i="13" s="1"/>
  <c r="BQ363" i="13" a="1"/>
  <c r="BQ363" i="13" s="1"/>
  <c r="BP363" i="13" a="1"/>
  <c r="BP363" i="13" s="1"/>
  <c r="BO363" i="13" a="1"/>
  <c r="BO363" i="13" s="1"/>
  <c r="BN363" i="13" a="1"/>
  <c r="BN363" i="13" s="1"/>
  <c r="BM363" i="13" a="1"/>
  <c r="BM363" i="13" s="1"/>
  <c r="BL363" i="13" a="1"/>
  <c r="BL363" i="13" s="1"/>
  <c r="BK363" i="13" a="1"/>
  <c r="BK363" i="13" s="1"/>
  <c r="BJ363" i="13" a="1"/>
  <c r="BJ363" i="13" s="1"/>
  <c r="BI363" i="13" a="1"/>
  <c r="BI363" i="13" s="1"/>
  <c r="BH363" i="13" a="1"/>
  <c r="BH363" i="13" s="1"/>
  <c r="BG363" i="13" a="1"/>
  <c r="BG363" i="13" s="1"/>
  <c r="BF363" i="13" a="1"/>
  <c r="BF363" i="13" s="1"/>
  <c r="BE363" i="13" a="1"/>
  <c r="BE363" i="13" s="1"/>
  <c r="BD363" i="13" a="1"/>
  <c r="BD363" i="13" s="1"/>
  <c r="BC363" i="13" a="1"/>
  <c r="BC363" i="13" s="1"/>
  <c r="BB363" i="13" a="1"/>
  <c r="BB363" i="13" s="1"/>
  <c r="BA363" i="13" a="1"/>
  <c r="BA363" i="13" s="1"/>
  <c r="AZ363" i="13" a="1"/>
  <c r="AZ363" i="13" s="1"/>
  <c r="AY363" i="13" a="1"/>
  <c r="AY363" i="13" s="1"/>
  <c r="AX363" i="13" a="1"/>
  <c r="AX363" i="13" s="1"/>
  <c r="AW363" i="13" a="1"/>
  <c r="AW363" i="13" s="1"/>
  <c r="AV363" i="13" a="1"/>
  <c r="AV363" i="13" s="1"/>
  <c r="AU363" i="13" a="1"/>
  <c r="AU363" i="13" s="1"/>
  <c r="AT363" i="13" a="1"/>
  <c r="AT363" i="13" s="1"/>
  <c r="AS363" i="13" a="1"/>
  <c r="AS363" i="13" s="1"/>
  <c r="AR363" i="13" a="1"/>
  <c r="AR363" i="13" s="1"/>
  <c r="AQ363" i="13" a="1"/>
  <c r="AQ363" i="13" s="1"/>
  <c r="AP363" i="13" a="1"/>
  <c r="AP363" i="13" s="1"/>
  <c r="AO363" i="13" a="1"/>
  <c r="AO363" i="13" s="1"/>
  <c r="AN363" i="13" a="1"/>
  <c r="AN363" i="13" s="1"/>
  <c r="AM363" i="13" a="1"/>
  <c r="AM363" i="13" s="1"/>
  <c r="AL363" i="13" a="1"/>
  <c r="AL363" i="13" s="1"/>
  <c r="AK363" i="13" a="1"/>
  <c r="AK363" i="13" s="1"/>
  <c r="AJ363" i="13" a="1"/>
  <c r="AJ363" i="13" s="1"/>
  <c r="AI363" i="13" a="1"/>
  <c r="AI363" i="13" s="1"/>
  <c r="AH363" i="13" a="1"/>
  <c r="AH363" i="13" s="1"/>
  <c r="AG363" i="13" a="1"/>
  <c r="AG363" i="13" s="1"/>
  <c r="AF363" i="13" a="1"/>
  <c r="AF363" i="13" s="1"/>
  <c r="AE363" i="13" a="1"/>
  <c r="AE363" i="13" s="1"/>
  <c r="AD363" i="13" a="1"/>
  <c r="AD363" i="13" s="1"/>
  <c r="AC363" i="13" a="1"/>
  <c r="AC363" i="13" s="1"/>
  <c r="AB363" i="13" a="1"/>
  <c r="AB363" i="13" s="1"/>
  <c r="AA363" i="13" a="1"/>
  <c r="AA363" i="13" s="1"/>
  <c r="Z363" i="13" a="1"/>
  <c r="Z363" i="13" s="1"/>
  <c r="Y363" i="13" a="1"/>
  <c r="Y363" i="13" s="1"/>
  <c r="X363" i="13" a="1"/>
  <c r="X363" i="13" s="1"/>
  <c r="W363" i="13" a="1"/>
  <c r="W363" i="13" s="1"/>
  <c r="V363" i="13" a="1"/>
  <c r="V363" i="13" s="1"/>
  <c r="U363" i="13" a="1"/>
  <c r="U363" i="13" s="1"/>
  <c r="T363" i="13" a="1"/>
  <c r="T363" i="13" s="1"/>
  <c r="S363" i="13" a="1"/>
  <c r="S363" i="13" s="1"/>
  <c r="R363" i="13" a="1"/>
  <c r="R363" i="13" s="1"/>
  <c r="Q363" i="13" a="1"/>
  <c r="Q363" i="13" s="1"/>
  <c r="P363" i="13" a="1"/>
  <c r="P363" i="13" s="1"/>
  <c r="O363" i="13" a="1"/>
  <c r="O363" i="13" s="1"/>
  <c r="N363" i="13" a="1"/>
  <c r="N363" i="13" s="1"/>
  <c r="M363" i="13" a="1"/>
  <c r="M363" i="13" s="1"/>
  <c r="L363" i="13" a="1"/>
  <c r="L363" i="13" s="1"/>
  <c r="K363" i="13" a="1"/>
  <c r="K363" i="13" s="1"/>
  <c r="BQ362" i="13" a="1"/>
  <c r="BQ362" i="13" s="1"/>
  <c r="BP362" i="13" a="1"/>
  <c r="BP362" i="13" s="1"/>
  <c r="BO362" i="13" a="1"/>
  <c r="BO362" i="13" s="1"/>
  <c r="BN362" i="13" a="1"/>
  <c r="BN362" i="13" s="1"/>
  <c r="BM362" i="13" a="1"/>
  <c r="BM362" i="13" s="1"/>
  <c r="BL362" i="13" a="1"/>
  <c r="BL362" i="13" s="1"/>
  <c r="BK362" i="13" a="1"/>
  <c r="BK362" i="13" s="1"/>
  <c r="BJ362" i="13" a="1"/>
  <c r="BJ362" i="13" s="1"/>
  <c r="BI362" i="13" a="1"/>
  <c r="BI362" i="13" s="1"/>
  <c r="BH362" i="13" a="1"/>
  <c r="BH362" i="13" s="1"/>
  <c r="BG362" i="13" a="1"/>
  <c r="BG362" i="13" s="1"/>
  <c r="BF362" i="13" a="1"/>
  <c r="BF362" i="13" s="1"/>
  <c r="BE362" i="13" a="1"/>
  <c r="BE362" i="13" s="1"/>
  <c r="BD362" i="13" a="1"/>
  <c r="BD362" i="13" s="1"/>
  <c r="BC362" i="13" a="1"/>
  <c r="BC362" i="13" s="1"/>
  <c r="BB362" i="13" a="1"/>
  <c r="BB362" i="13" s="1"/>
  <c r="BA362" i="13" a="1"/>
  <c r="BA362" i="13" s="1"/>
  <c r="AZ362" i="13" a="1"/>
  <c r="AZ362" i="13" s="1"/>
  <c r="AY362" i="13" a="1"/>
  <c r="AY362" i="13" s="1"/>
  <c r="AX362" i="13" a="1"/>
  <c r="AX362" i="13" s="1"/>
  <c r="AW362" i="13" a="1"/>
  <c r="AW362" i="13" s="1"/>
  <c r="AV362" i="13" a="1"/>
  <c r="AV362" i="13" s="1"/>
  <c r="AU362" i="13" a="1"/>
  <c r="AU362" i="13" s="1"/>
  <c r="AT362" i="13" a="1"/>
  <c r="AT362" i="13" s="1"/>
  <c r="AS362" i="13" a="1"/>
  <c r="AS362" i="13" s="1"/>
  <c r="AR362" i="13" a="1"/>
  <c r="AR362" i="13" s="1"/>
  <c r="AQ362" i="13" a="1"/>
  <c r="AQ362" i="13" s="1"/>
  <c r="AP362" i="13" a="1"/>
  <c r="AP362" i="13" s="1"/>
  <c r="AO362" i="13" a="1"/>
  <c r="AO362" i="13" s="1"/>
  <c r="AN362" i="13" a="1"/>
  <c r="AN362" i="13" s="1"/>
  <c r="AM362" i="13" a="1"/>
  <c r="AM362" i="13" s="1"/>
  <c r="AL362" i="13" a="1"/>
  <c r="AL362" i="13" s="1"/>
  <c r="AK362" i="13" a="1"/>
  <c r="AK362" i="13" s="1"/>
  <c r="AJ362" i="13" a="1"/>
  <c r="AJ362" i="13" s="1"/>
  <c r="AI362" i="13" a="1"/>
  <c r="AI362" i="13" s="1"/>
  <c r="AH362" i="13" a="1"/>
  <c r="AH362" i="13" s="1"/>
  <c r="AG362" i="13" a="1"/>
  <c r="AG362" i="13" s="1"/>
  <c r="AF362" i="13" a="1"/>
  <c r="AF362" i="13" s="1"/>
  <c r="AE362" i="13" a="1"/>
  <c r="AE362" i="13" s="1"/>
  <c r="AD362" i="13" a="1"/>
  <c r="AD362" i="13" s="1"/>
  <c r="AC362" i="13" a="1"/>
  <c r="AC362" i="13" s="1"/>
  <c r="AB362" i="13" a="1"/>
  <c r="AB362" i="13" s="1"/>
  <c r="AA362" i="13" a="1"/>
  <c r="AA362" i="13" s="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a="1"/>
  <c r="Q362" i="13" s="1"/>
  <c r="P362" i="13" a="1"/>
  <c r="P362" i="13" s="1"/>
  <c r="O362" i="13" a="1"/>
  <c r="O362" i="13" s="1"/>
  <c r="N362" i="13" a="1"/>
  <c r="N362" i="13" s="1"/>
  <c r="M362" i="13" a="1"/>
  <c r="M362" i="13" s="1"/>
  <c r="L362" i="13" a="1"/>
  <c r="L362" i="13" s="1"/>
  <c r="K362" i="13" a="1"/>
  <c r="K362" i="13" s="1"/>
  <c r="BQ361" i="13" a="1"/>
  <c r="BQ361" i="13" s="1"/>
  <c r="BP361" i="13" a="1"/>
  <c r="BP361" i="13" s="1"/>
  <c r="BO361" i="13" a="1"/>
  <c r="BO361" i="13" s="1"/>
  <c r="BN361" i="13" a="1"/>
  <c r="BN361" i="13" s="1"/>
  <c r="BM361" i="13" a="1"/>
  <c r="BM361" i="13" s="1"/>
  <c r="BL361" i="13" a="1"/>
  <c r="BL361" i="13" s="1"/>
  <c r="BK361" i="13" a="1"/>
  <c r="BK361" i="13" s="1"/>
  <c r="BJ361" i="13" a="1"/>
  <c r="BJ361" i="13" s="1"/>
  <c r="BI361" i="13" a="1"/>
  <c r="BI361" i="13" s="1"/>
  <c r="BH361" i="13" a="1"/>
  <c r="BH361" i="13" s="1"/>
  <c r="BG361" i="13" a="1"/>
  <c r="BG361" i="13" s="1"/>
  <c r="BF361" i="13" a="1"/>
  <c r="BF361" i="13" s="1"/>
  <c r="BE361" i="13" a="1"/>
  <c r="BE361" i="13" s="1"/>
  <c r="BD361" i="13" a="1"/>
  <c r="BD361" i="13" s="1"/>
  <c r="BC361" i="13" a="1"/>
  <c r="BC361" i="13" s="1"/>
  <c r="BB361" i="13" a="1"/>
  <c r="BB361" i="13" s="1"/>
  <c r="BA361" i="13" a="1"/>
  <c r="BA361" i="13" s="1"/>
  <c r="AZ361" i="13" a="1"/>
  <c r="AZ361" i="13" s="1"/>
  <c r="AY361" i="13" a="1"/>
  <c r="AY361" i="13" s="1"/>
  <c r="AX361" i="13" a="1"/>
  <c r="AX361" i="13" s="1"/>
  <c r="AW361" i="13" a="1"/>
  <c r="AW361" i="13" s="1"/>
  <c r="AV361" i="13" a="1"/>
  <c r="AV361" i="13" s="1"/>
  <c r="AU361" i="13" a="1"/>
  <c r="AU361" i="13" s="1"/>
  <c r="AT361" i="13" a="1"/>
  <c r="AT361" i="13" s="1"/>
  <c r="AS361" i="13" a="1"/>
  <c r="AS361" i="13" s="1"/>
  <c r="AR361" i="13" a="1"/>
  <c r="AR361" i="13" s="1"/>
  <c r="AQ361" i="13" a="1"/>
  <c r="AQ361" i="13" s="1"/>
  <c r="AP361" i="13" a="1"/>
  <c r="AP361" i="13" s="1"/>
  <c r="AO361" i="13" a="1"/>
  <c r="AO361" i="13" s="1"/>
  <c r="AN361" i="13" a="1"/>
  <c r="AN361" i="13" s="1"/>
  <c r="AM361" i="13" a="1"/>
  <c r="AM361" i="13" s="1"/>
  <c r="AL361" i="13" a="1"/>
  <c r="AL361" i="13" s="1"/>
  <c r="AK361" i="13" a="1"/>
  <c r="AK361" i="13" s="1"/>
  <c r="AJ361" i="13" a="1"/>
  <c r="AJ361" i="13" s="1"/>
  <c r="AI361" i="13" a="1"/>
  <c r="AI361" i="13" s="1"/>
  <c r="AH361" i="13" a="1"/>
  <c r="AH361" i="13" s="1"/>
  <c r="AG361" i="13" a="1"/>
  <c r="AG361" i="13" s="1"/>
  <c r="AF361" i="13" a="1"/>
  <c r="AF361" i="13" s="1"/>
  <c r="AE361" i="13" a="1"/>
  <c r="AE361" i="13" s="1"/>
  <c r="AD361" i="13" a="1"/>
  <c r="AD361" i="13" s="1"/>
  <c r="AC361" i="13" a="1"/>
  <c r="AC361" i="13" s="1"/>
  <c r="AB361" i="13" a="1"/>
  <c r="AB361" i="13" s="1"/>
  <c r="AA361" i="13" a="1"/>
  <c r="AA361" i="13" s="1"/>
  <c r="Z361" i="13" a="1"/>
  <c r="Z361" i="13" s="1"/>
  <c r="Y361" i="13" a="1"/>
  <c r="Y361" i="13" s="1"/>
  <c r="X361" i="13" a="1"/>
  <c r="X361" i="13" s="1"/>
  <c r="W361" i="13" a="1"/>
  <c r="W361" i="13" s="1"/>
  <c r="V361" i="13" a="1"/>
  <c r="V361" i="13" s="1"/>
  <c r="U361" i="13" a="1"/>
  <c r="U361" i="13" s="1"/>
  <c r="T361" i="13" a="1"/>
  <c r="T361" i="13" s="1"/>
  <c r="S361" i="13" a="1"/>
  <c r="S361" i="13" s="1"/>
  <c r="R361" i="13" a="1"/>
  <c r="R361" i="13" s="1"/>
  <c r="Q361" i="13" a="1"/>
  <c r="Q361" i="13" s="1"/>
  <c r="P361" i="13" a="1"/>
  <c r="P361" i="13" s="1"/>
  <c r="O361" i="13" a="1"/>
  <c r="O361" i="13" s="1"/>
  <c r="N361" i="13" a="1"/>
  <c r="N361" i="13" s="1"/>
  <c r="M361" i="13" a="1"/>
  <c r="M361" i="13" s="1"/>
  <c r="L361" i="13" a="1"/>
  <c r="L361" i="13" s="1"/>
  <c r="K361" i="13" a="1"/>
  <c r="K361" i="13" s="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a="1"/>
  <c r="BH360" i="13" s="1"/>
  <c r="BG360" i="13" a="1"/>
  <c r="BG360" i="13" s="1"/>
  <c r="BF360" i="13" a="1"/>
  <c r="BF360" i="13" s="1"/>
  <c r="BE360" i="13" a="1"/>
  <c r="BE360" i="13" s="1"/>
  <c r="BD360" i="13" a="1"/>
  <c r="BD360" i="13" s="1"/>
  <c r="BC360" i="13" a="1"/>
  <c r="BC360" i="13" s="1"/>
  <c r="BB360" i="13" a="1"/>
  <c r="BB360" i="13" s="1"/>
  <c r="BA360" i="13" a="1"/>
  <c r="BA360" i="13" s="1"/>
  <c r="AZ360" i="13"/>
  <c r="AZ360" i="13" a="1"/>
  <c r="AY360" i="13"/>
  <c r="AY360" i="13" a="1"/>
  <c r="AX360" i="13"/>
  <c r="AX360" i="13" a="1"/>
  <c r="AW360" i="13" a="1"/>
  <c r="AW360" i="13" s="1"/>
  <c r="AV360" i="13" a="1"/>
  <c r="AV360" i="13" s="1"/>
  <c r="AU360" i="13" a="1"/>
  <c r="AU360" i="13" s="1"/>
  <c r="AT360" i="13" a="1"/>
  <c r="AT360" i="13" s="1"/>
  <c r="AS360" i="13" a="1"/>
  <c r="AS360" i="13" s="1"/>
  <c r="AR360" i="13"/>
  <c r="AR360" i="13" a="1"/>
  <c r="AQ360" i="13"/>
  <c r="AQ360" i="13" a="1"/>
  <c r="AP360" i="13"/>
  <c r="AP360" i="13" a="1"/>
  <c r="AO360" i="13" a="1"/>
  <c r="AO360" i="13" s="1"/>
  <c r="AN360" i="13" a="1"/>
  <c r="AN360" i="13" s="1"/>
  <c r="AM360" i="13" a="1"/>
  <c r="AM360" i="13" s="1"/>
  <c r="AL360" i="13" a="1"/>
  <c r="AL360" i="13" s="1"/>
  <c r="AK360" i="13" a="1"/>
  <c r="AK360" i="13" s="1"/>
  <c r="AJ360" i="13"/>
  <c r="AJ360" i="13" a="1"/>
  <c r="AI360" i="13"/>
  <c r="AI360" i="13" a="1"/>
  <c r="AH360" i="13"/>
  <c r="AH360" i="13" a="1"/>
  <c r="AG360" i="13" a="1"/>
  <c r="AG360" i="13" s="1"/>
  <c r="AF360" i="13" a="1"/>
  <c r="AF360" i="13" s="1"/>
  <c r="AE360" i="13" a="1"/>
  <c r="AE360" i="13" s="1"/>
  <c r="AD360" i="13" a="1"/>
  <c r="AD360" i="13" s="1"/>
  <c r="AC360" i="13" a="1"/>
  <c r="AC360" i="13" s="1"/>
  <c r="AB360" i="13"/>
  <c r="AB360" i="13" a="1"/>
  <c r="AA360" i="13"/>
  <c r="AA360" i="13" a="1"/>
  <c r="Z360" i="13"/>
  <c r="Z360" i="13" a="1"/>
  <c r="Y360" i="13" a="1"/>
  <c r="Y360" i="13" s="1"/>
  <c r="X360" i="13" a="1"/>
  <c r="X360" i="13" s="1"/>
  <c r="W360" i="13" a="1"/>
  <c r="W360" i="13" s="1"/>
  <c r="V360" i="13" a="1"/>
  <c r="V360" i="13" s="1"/>
  <c r="U360" i="13" a="1"/>
  <c r="U360" i="13" s="1"/>
  <c r="T360" i="13"/>
  <c r="T360" i="13" a="1"/>
  <c r="S360" i="13"/>
  <c r="S360" i="13" a="1"/>
  <c r="R360" i="13"/>
  <c r="R360" i="13" a="1"/>
  <c r="Q360" i="13" a="1"/>
  <c r="Q360" i="13" s="1"/>
  <c r="P360" i="13" a="1"/>
  <c r="P360" i="13" s="1"/>
  <c r="O360" i="13" a="1"/>
  <c r="O360" i="13" s="1"/>
  <c r="N360" i="13" a="1"/>
  <c r="N360" i="13" s="1"/>
  <c r="M360" i="13" a="1"/>
  <c r="M360" i="13" s="1"/>
  <c r="L360" i="13"/>
  <c r="L360" i="13" a="1"/>
  <c r="K360" i="13"/>
  <c r="K360" i="13" a="1"/>
  <c r="BQ359" i="13"/>
  <c r="BQ359" i="13" a="1"/>
  <c r="BP359" i="13"/>
  <c r="BP359" i="13" a="1"/>
  <c r="BO359" i="13" a="1"/>
  <c r="BO359" i="13" s="1"/>
  <c r="BN359" i="13" a="1"/>
  <c r="BN359" i="13" s="1"/>
  <c r="BM359" i="13" a="1"/>
  <c r="BM359" i="13" s="1"/>
  <c r="BL359" i="13" a="1"/>
  <c r="BL359" i="13" s="1"/>
  <c r="BK359" i="13" a="1"/>
  <c r="BK359" i="13" s="1"/>
  <c r="BJ359" i="13"/>
  <c r="BJ359" i="13" a="1"/>
  <c r="BI359" i="13"/>
  <c r="BI359" i="13" a="1"/>
  <c r="BH359" i="13"/>
  <c r="BH359" i="13" a="1"/>
  <c r="BG359" i="13" a="1"/>
  <c r="BG359" i="13" s="1"/>
  <c r="BF359" i="13" a="1"/>
  <c r="BF359" i="13" s="1"/>
  <c r="BE359" i="13" a="1"/>
  <c r="BE359" i="13" s="1"/>
  <c r="BD359" i="13" a="1"/>
  <c r="BD359" i="13" s="1"/>
  <c r="BC359" i="13" a="1"/>
  <c r="BC359" i="13" s="1"/>
  <c r="BB359" i="13"/>
  <c r="BB359" i="13" a="1"/>
  <c r="BA359" i="13"/>
  <c r="BA359" i="13" a="1"/>
  <c r="AZ359" i="13"/>
  <c r="AZ359" i="13" a="1"/>
  <c r="AY359" i="13" a="1"/>
  <c r="AY359" i="13" s="1"/>
  <c r="AX359" i="13" a="1"/>
  <c r="AX359" i="13" s="1"/>
  <c r="AW359" i="13" a="1"/>
  <c r="AW359" i="13" s="1"/>
  <c r="AV359" i="13" a="1"/>
  <c r="AV359" i="13" s="1"/>
  <c r="AU359" i="13" a="1"/>
  <c r="AU359" i="13" s="1"/>
  <c r="AT359" i="13"/>
  <c r="AT359" i="13" a="1"/>
  <c r="AS359" i="13"/>
  <c r="AS359" i="13" a="1"/>
  <c r="AR359" i="13"/>
  <c r="AR359" i="13" a="1"/>
  <c r="AQ359" i="13" a="1"/>
  <c r="AQ359" i="13" s="1"/>
  <c r="AP359" i="13" a="1"/>
  <c r="AP359" i="13" s="1"/>
  <c r="AO359" i="13" a="1"/>
  <c r="AO359" i="13" s="1"/>
  <c r="AN359" i="13" a="1"/>
  <c r="AN359" i="13" s="1"/>
  <c r="AM359" i="13" a="1"/>
  <c r="AM359" i="13" s="1"/>
  <c r="AL359" i="13"/>
  <c r="AL359" i="13" a="1"/>
  <c r="AK359" i="13"/>
  <c r="AK359" i="13" a="1"/>
  <c r="AJ359" i="13"/>
  <c r="AJ359" i="13" a="1"/>
  <c r="AI359" i="13" a="1"/>
  <c r="AI359" i="13" s="1"/>
  <c r="AH359" i="13" a="1"/>
  <c r="AH359" i="13" s="1"/>
  <c r="AG359" i="13" a="1"/>
  <c r="AG359" i="13" s="1"/>
  <c r="AF359" i="13" a="1"/>
  <c r="AF359" i="13" s="1"/>
  <c r="AE359" i="13" a="1"/>
  <c r="AE359" i="13" s="1"/>
  <c r="AD359" i="13"/>
  <c r="AD359" i="13" a="1"/>
  <c r="AC359" i="13"/>
  <c r="AC359" i="13" a="1"/>
  <c r="AB359" i="13"/>
  <c r="AB359" i="13" a="1"/>
  <c r="AA359" i="13" a="1"/>
  <c r="AA359" i="13" s="1"/>
  <c r="Z359" i="13" a="1"/>
  <c r="Z359" i="13" s="1"/>
  <c r="Y359" i="13" a="1"/>
  <c r="Y359" i="13" s="1"/>
  <c r="X359" i="13" a="1"/>
  <c r="X359" i="13" s="1"/>
  <c r="W359" i="13" a="1"/>
  <c r="W359" i="13" s="1"/>
  <c r="V359" i="13"/>
  <c r="V359" i="13" a="1"/>
  <c r="U359" i="13"/>
  <c r="U359" i="13" a="1"/>
  <c r="T359" i="13"/>
  <c r="T359" i="13" a="1"/>
  <c r="S359" i="13" a="1"/>
  <c r="S359" i="13" s="1"/>
  <c r="R359" i="13" a="1"/>
  <c r="R359" i="13" s="1"/>
  <c r="Q359" i="13" a="1"/>
  <c r="Q359" i="13" s="1"/>
  <c r="P359" i="13" a="1"/>
  <c r="P359" i="13" s="1"/>
  <c r="O359" i="13" a="1"/>
  <c r="O359" i="13" s="1"/>
  <c r="N359" i="13"/>
  <c r="N359" i="13" a="1"/>
  <c r="M359" i="13"/>
  <c r="M359" i="13" a="1"/>
  <c r="L359" i="13"/>
  <c r="L359" i="13" a="1"/>
  <c r="K359" i="13" a="1"/>
  <c r="K359" i="13" s="1"/>
  <c r="BQ358" i="13" a="1"/>
  <c r="BQ358" i="13" s="1"/>
  <c r="BP358" i="13"/>
  <c r="BP358" i="13" a="1"/>
  <c r="BO358" i="13"/>
  <c r="BO358" i="13" a="1"/>
  <c r="BN358" i="13"/>
  <c r="BN358" i="13" a="1"/>
  <c r="BM358" i="13" a="1"/>
  <c r="BM358" i="13" s="1"/>
  <c r="BL358" i="13" a="1"/>
  <c r="BL358" i="13" s="1"/>
  <c r="BK358" i="13" a="1"/>
  <c r="BK358" i="13" s="1"/>
  <c r="BJ358" i="13" a="1"/>
  <c r="BJ358" i="13" s="1"/>
  <c r="BI358" i="13" a="1"/>
  <c r="BI358" i="13" s="1"/>
  <c r="BH358" i="13"/>
  <c r="BH358" i="13" a="1"/>
  <c r="BG358" i="13"/>
  <c r="BG358" i="13" a="1"/>
  <c r="BF358" i="13"/>
  <c r="BF358" i="13" a="1"/>
  <c r="BE358" i="13" a="1"/>
  <c r="BE358" i="13" s="1"/>
  <c r="BD358" i="13" a="1"/>
  <c r="BD358" i="13" s="1"/>
  <c r="BC358" i="13" a="1"/>
  <c r="BC358" i="13" s="1"/>
  <c r="BB358" i="13" a="1"/>
  <c r="BB358" i="13" s="1"/>
  <c r="BA358" i="13" a="1"/>
  <c r="BA358" i="13" s="1"/>
  <c r="AZ358" i="13"/>
  <c r="AZ358" i="13" a="1"/>
  <c r="AY358" i="13"/>
  <c r="AY358" i="13" a="1"/>
  <c r="AX358" i="13"/>
  <c r="AX358" i="13" a="1"/>
  <c r="AW358" i="13" a="1"/>
  <c r="AW358" i="13" s="1"/>
  <c r="AV358" i="13" a="1"/>
  <c r="AV358" i="13" s="1"/>
  <c r="AU358" i="13" a="1"/>
  <c r="AU358" i="13" s="1"/>
  <c r="AT358" i="13" a="1"/>
  <c r="AT358" i="13" s="1"/>
  <c r="AS358" i="13" a="1"/>
  <c r="AS358" i="13" s="1"/>
  <c r="AR358" i="13"/>
  <c r="AR358" i="13" a="1"/>
  <c r="AQ358" i="13"/>
  <c r="AQ358" i="13" a="1"/>
  <c r="AP358" i="13"/>
  <c r="AP358" i="13" a="1"/>
  <c r="AO358" i="13" a="1"/>
  <c r="AO358" i="13" s="1"/>
  <c r="AN358" i="13" a="1"/>
  <c r="AN358" i="13" s="1"/>
  <c r="AM358" i="13" a="1"/>
  <c r="AM358" i="13" s="1"/>
  <c r="AL358" i="13" a="1"/>
  <c r="AL358" i="13" s="1"/>
  <c r="AK358" i="13" a="1"/>
  <c r="AK358" i="13" s="1"/>
  <c r="AJ358" i="13"/>
  <c r="AJ358" i="13" a="1"/>
  <c r="AI358" i="13"/>
  <c r="AI358" i="13" a="1"/>
  <c r="AH358" i="13"/>
  <c r="AH358" i="13" a="1"/>
  <c r="AG358" i="13" a="1"/>
  <c r="AG358" i="13" s="1"/>
  <c r="AF358" i="13" a="1"/>
  <c r="AF358" i="13" s="1"/>
  <c r="AE358" i="13" a="1"/>
  <c r="AE358" i="13" s="1"/>
  <c r="AD358" i="13" a="1"/>
  <c r="AD358" i="13" s="1"/>
  <c r="AC358" i="13" a="1"/>
  <c r="AC358" i="13" s="1"/>
  <c r="AB358" i="13"/>
  <c r="AB358" i="13" a="1"/>
  <c r="AA358" i="13"/>
  <c r="AA358" i="13" a="1"/>
  <c r="Z358" i="13"/>
  <c r="Z358" i="13" a="1"/>
  <c r="Y358" i="13" a="1"/>
  <c r="Y358" i="13" s="1"/>
  <c r="X358" i="13" a="1"/>
  <c r="X358" i="13" s="1"/>
  <c r="W358" i="13" a="1"/>
  <c r="W358" i="13" s="1"/>
  <c r="V358" i="13" a="1"/>
  <c r="V358" i="13" s="1"/>
  <c r="U358" i="13" a="1"/>
  <c r="U358" i="13" s="1"/>
  <c r="T358" i="13"/>
  <c r="T358" i="13" a="1"/>
  <c r="S358" i="13"/>
  <c r="S358" i="13" a="1"/>
  <c r="R358" i="13"/>
  <c r="R358" i="13" a="1"/>
  <c r="Q358" i="13" a="1"/>
  <c r="Q358" i="13" s="1"/>
  <c r="P358" i="13" a="1"/>
  <c r="P358" i="13" s="1"/>
  <c r="O358" i="13" a="1"/>
  <c r="O358" i="13" s="1"/>
  <c r="N358" i="13" a="1"/>
  <c r="N358" i="13" s="1"/>
  <c r="M358" i="13" a="1"/>
  <c r="M358" i="13" s="1"/>
  <c r="L358" i="13"/>
  <c r="L358" i="13" a="1"/>
  <c r="K358" i="13"/>
  <c r="K358" i="13" a="1"/>
  <c r="BQ357" i="13"/>
  <c r="BQ357" i="13" a="1"/>
  <c r="BP357" i="13"/>
  <c r="BP357" i="13" a="1"/>
  <c r="BO357" i="13" a="1"/>
  <c r="BO357" i="13" s="1"/>
  <c r="BN357" i="13" a="1"/>
  <c r="BN357" i="13" s="1"/>
  <c r="BM357" i="13" a="1"/>
  <c r="BM357" i="13" s="1"/>
  <c r="BL357" i="13" a="1"/>
  <c r="BL357" i="13" s="1"/>
  <c r="BK357" i="13" a="1"/>
  <c r="BK357" i="13" s="1"/>
  <c r="BJ357" i="13"/>
  <c r="BJ357" i="13" a="1"/>
  <c r="BI357" i="13"/>
  <c r="BI357" i="13" a="1"/>
  <c r="BH357" i="13"/>
  <c r="BH357" i="13" a="1"/>
  <c r="BG357" i="13" a="1"/>
  <c r="BG357" i="13" s="1"/>
  <c r="BF357" i="13" a="1"/>
  <c r="BF357" i="13" s="1"/>
  <c r="BE357" i="13" a="1"/>
  <c r="BE357" i="13" s="1"/>
  <c r="BD357" i="13" a="1"/>
  <c r="BD357" i="13" s="1"/>
  <c r="BC357" i="13" a="1"/>
  <c r="BC357" i="13" s="1"/>
  <c r="BB357" i="13"/>
  <c r="BB357" i="13" a="1"/>
  <c r="BA357" i="13"/>
  <c r="BA357" i="13" a="1"/>
  <c r="AZ357" i="13"/>
  <c r="AZ357" i="13" a="1"/>
  <c r="AY357" i="13" a="1"/>
  <c r="AY357" i="13" s="1"/>
  <c r="AX357" i="13" a="1"/>
  <c r="AX357" i="13" s="1"/>
  <c r="AW357" i="13" a="1"/>
  <c r="AW357" i="13" s="1"/>
  <c r="AV357" i="13" a="1"/>
  <c r="AV357" i="13" s="1"/>
  <c r="AU357" i="13" a="1"/>
  <c r="AU357" i="13" s="1"/>
  <c r="AT357" i="13"/>
  <c r="AT357" i="13" a="1"/>
  <c r="AS357" i="13"/>
  <c r="AS357" i="13" a="1"/>
  <c r="AR357" i="13"/>
  <c r="AR357" i="13" a="1"/>
  <c r="AQ357" i="13" a="1"/>
  <c r="AQ357" i="13" s="1"/>
  <c r="AP357" i="13" a="1"/>
  <c r="AP357" i="13" s="1"/>
  <c r="AO357" i="13" a="1"/>
  <c r="AO357" i="13" s="1"/>
  <c r="AN357" i="13" a="1"/>
  <c r="AN357" i="13" s="1"/>
  <c r="AM357" i="13" a="1"/>
  <c r="AM357" i="13" s="1"/>
  <c r="AL357" i="13"/>
  <c r="AL357" i="13" a="1"/>
  <c r="AK357" i="13"/>
  <c r="AK357" i="13" a="1"/>
  <c r="AJ357" i="13"/>
  <c r="AJ357" i="13" a="1"/>
  <c r="AI357" i="13" a="1"/>
  <c r="AI357" i="13" s="1"/>
  <c r="AH357" i="13" a="1"/>
  <c r="AH357" i="13" s="1"/>
  <c r="AG357" i="13" a="1"/>
  <c r="AG357" i="13" s="1"/>
  <c r="AF357" i="13" a="1"/>
  <c r="AF357" i="13" s="1"/>
  <c r="AE357" i="13" a="1"/>
  <c r="AE357" i="13" s="1"/>
  <c r="AD357" i="13"/>
  <c r="AD357" i="13" a="1"/>
  <c r="AC357" i="13"/>
  <c r="AC357" i="13" a="1"/>
  <c r="AB357" i="13"/>
  <c r="AB357" i="13" a="1"/>
  <c r="AA357" i="13" a="1"/>
  <c r="AA357" i="13" s="1"/>
  <c r="Z357" i="13" a="1"/>
  <c r="Z357" i="13" s="1"/>
  <c r="Y357" i="13" a="1"/>
  <c r="Y357" i="13" s="1"/>
  <c r="X357" i="13" a="1"/>
  <c r="X357" i="13" s="1"/>
  <c r="W357" i="13" a="1"/>
  <c r="W357" i="13" s="1"/>
  <c r="V357" i="13"/>
  <c r="V357" i="13" a="1"/>
  <c r="U357" i="13"/>
  <c r="U357" i="13" a="1"/>
  <c r="T357" i="13"/>
  <c r="T357" i="13" a="1"/>
  <c r="S357" i="13" a="1"/>
  <c r="S357" i="13" s="1"/>
  <c r="R357" i="13" a="1"/>
  <c r="R357" i="13" s="1"/>
  <c r="Q357" i="13" a="1"/>
  <c r="Q357" i="13" s="1"/>
  <c r="P357" i="13" a="1"/>
  <c r="P357" i="13" s="1"/>
  <c r="O357" i="13" a="1"/>
  <c r="O357" i="13" s="1"/>
  <c r="N357" i="13"/>
  <c r="N357" i="13" a="1"/>
  <c r="M357" i="13"/>
  <c r="M357" i="13" a="1"/>
  <c r="L357" i="13"/>
  <c r="L357" i="13" a="1"/>
  <c r="K357" i="13" a="1"/>
  <c r="K357" i="13" s="1"/>
  <c r="BQ356" i="13" a="1"/>
  <c r="BQ356" i="13" s="1"/>
  <c r="BP356" i="13"/>
  <c r="BP356" i="13" a="1"/>
  <c r="BO356" i="13"/>
  <c r="BO356" i="13" a="1"/>
  <c r="BN356" i="13"/>
  <c r="BN356" i="13" a="1"/>
  <c r="BM356" i="13" a="1"/>
  <c r="BM356" i="13" s="1"/>
  <c r="BL356" i="13" a="1"/>
  <c r="BL356" i="13" s="1"/>
  <c r="BK356" i="13" a="1"/>
  <c r="BK356" i="13" s="1"/>
  <c r="BJ356" i="13" a="1"/>
  <c r="BJ356" i="13" s="1"/>
  <c r="BI356" i="13" a="1"/>
  <c r="BI356" i="13" s="1"/>
  <c r="BH356" i="13"/>
  <c r="BH356" i="13" a="1"/>
  <c r="BG356" i="13"/>
  <c r="BG356" i="13" a="1"/>
  <c r="BF356" i="13"/>
  <c r="BF356" i="13" a="1"/>
  <c r="BE356" i="13" a="1"/>
  <c r="BE356" i="13" s="1"/>
  <c r="BD356" i="13" a="1"/>
  <c r="BD356" i="13" s="1"/>
  <c r="BC356" i="13" a="1"/>
  <c r="BC356" i="13" s="1"/>
  <c r="BB356" i="13" a="1"/>
  <c r="BB356" i="13" s="1"/>
  <c r="BA356" i="13" a="1"/>
  <c r="BA356" i="13" s="1"/>
  <c r="AZ356" i="13"/>
  <c r="AZ356" i="13" a="1"/>
  <c r="AY356" i="13"/>
  <c r="AY356" i="13" a="1"/>
  <c r="AX356" i="13"/>
  <c r="AX356" i="13" a="1"/>
  <c r="AW356" i="13" a="1"/>
  <c r="AW356" i="13" s="1"/>
  <c r="AV356" i="13" a="1"/>
  <c r="AV356" i="13" s="1"/>
  <c r="AU356" i="13" a="1"/>
  <c r="AU356" i="13" s="1"/>
  <c r="AT356" i="13" a="1"/>
  <c r="AT356" i="13" s="1"/>
  <c r="AS356" i="13" a="1"/>
  <c r="AS356" i="13" s="1"/>
  <c r="AR356" i="13"/>
  <c r="AR356" i="13" a="1"/>
  <c r="AQ356" i="13"/>
  <c r="AQ356" i="13" a="1"/>
  <c r="AP356" i="13"/>
  <c r="AP356" i="13" a="1"/>
  <c r="AO356" i="13" a="1"/>
  <c r="AO356" i="13" s="1"/>
  <c r="AN356" i="13" a="1"/>
  <c r="AN356" i="13" s="1"/>
  <c r="AM356" i="13" a="1"/>
  <c r="AM356" i="13" s="1"/>
  <c r="AL356" i="13" a="1"/>
  <c r="AL356" i="13" s="1"/>
  <c r="AK356" i="13" a="1"/>
  <c r="AK356" i="13" s="1"/>
  <c r="AJ356" i="13"/>
  <c r="AJ356" i="13" a="1"/>
  <c r="AI356" i="13"/>
  <c r="AI356" i="13" a="1"/>
  <c r="AH356" i="13"/>
  <c r="AH356" i="13" a="1"/>
  <c r="AG356" i="13" a="1"/>
  <c r="AG356" i="13" s="1"/>
  <c r="AF356" i="13" a="1"/>
  <c r="AF356" i="13" s="1"/>
  <c r="AE356" i="13" a="1"/>
  <c r="AE356" i="13" s="1"/>
  <c r="AD356" i="13" a="1"/>
  <c r="AD356" i="13" s="1"/>
  <c r="AC356" i="13" a="1"/>
  <c r="AC356" i="13" s="1"/>
  <c r="AB356" i="13"/>
  <c r="AB356" i="13" a="1"/>
  <c r="AA356" i="13"/>
  <c r="AA356" i="13" a="1"/>
  <c r="Z356" i="13"/>
  <c r="Z356" i="13" a="1"/>
  <c r="Y356" i="13" a="1"/>
  <c r="Y356" i="13" s="1"/>
  <c r="X356" i="13" a="1"/>
  <c r="X356" i="13" s="1"/>
  <c r="W356" i="13" a="1"/>
  <c r="W356" i="13" s="1"/>
  <c r="V356" i="13" a="1"/>
  <c r="V356" i="13" s="1"/>
  <c r="U356" i="13" a="1"/>
  <c r="U356" i="13" s="1"/>
  <c r="T356" i="13"/>
  <c r="T356" i="13" a="1"/>
  <c r="S356" i="13"/>
  <c r="S356" i="13" a="1"/>
  <c r="R356" i="13"/>
  <c r="R356" i="13" a="1"/>
  <c r="Q356" i="13" a="1"/>
  <c r="Q356" i="13" s="1"/>
  <c r="P356" i="13" a="1"/>
  <c r="P356" i="13" s="1"/>
  <c r="O356" i="13" a="1"/>
  <c r="O356" i="13" s="1"/>
  <c r="N356" i="13" a="1"/>
  <c r="N356" i="13" s="1"/>
  <c r="M356" i="13" a="1"/>
  <c r="M356" i="13" s="1"/>
  <c r="L356" i="13" a="1"/>
  <c r="L356" i="13" s="1"/>
  <c r="K356" i="13" a="1"/>
  <c r="K356" i="13" s="1"/>
  <c r="BQ355" i="13" a="1"/>
  <c r="BQ355" i="13" s="1"/>
  <c r="BP355" i="13" a="1"/>
  <c r="BP355" i="13" s="1"/>
  <c r="BO355" i="13" a="1"/>
  <c r="BO355" i="13" s="1"/>
  <c r="BN355" i="13" a="1"/>
  <c r="BN355" i="13" s="1"/>
  <c r="BM355" i="13" a="1"/>
  <c r="BM355" i="13" s="1"/>
  <c r="BL355" i="13" a="1"/>
  <c r="BL355" i="13" s="1"/>
  <c r="BK355" i="13" a="1"/>
  <c r="BK355" i="13" s="1"/>
  <c r="BJ355" i="13" a="1"/>
  <c r="BJ355" i="13" s="1"/>
  <c r="BI355" i="13" a="1"/>
  <c r="BI355" i="13" s="1"/>
  <c r="BH355" i="13" a="1"/>
  <c r="BH355" i="13" s="1"/>
  <c r="BG355" i="13" a="1"/>
  <c r="BG355" i="13" s="1"/>
  <c r="BF355" i="13" a="1"/>
  <c r="BF355" i="13" s="1"/>
  <c r="BE355" i="13" a="1"/>
  <c r="BE355" i="13" s="1"/>
  <c r="BD355" i="13" a="1"/>
  <c r="BD355" i="13" s="1"/>
  <c r="BC355" i="13" a="1"/>
  <c r="BC355" i="13" s="1"/>
  <c r="BB355" i="13" a="1"/>
  <c r="BB355" i="13" s="1"/>
  <c r="BA355" i="13" a="1"/>
  <c r="BA355" i="13" s="1"/>
  <c r="AZ355" i="13" a="1"/>
  <c r="AZ355" i="13" s="1"/>
  <c r="AY355" i="13" a="1"/>
  <c r="AY355" i="13" s="1"/>
  <c r="AX355" i="13" a="1"/>
  <c r="AX355" i="13" s="1"/>
  <c r="AW355" i="13" a="1"/>
  <c r="AW355" i="13" s="1"/>
  <c r="AV355" i="13" a="1"/>
  <c r="AV355" i="13" s="1"/>
  <c r="AU355" i="13" a="1"/>
  <c r="AU355" i="13" s="1"/>
  <c r="AT355" i="13" a="1"/>
  <c r="AT355" i="13" s="1"/>
  <c r="AS355" i="13" a="1"/>
  <c r="AS355" i="13" s="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a="1"/>
  <c r="AC355" i="13" s="1"/>
  <c r="AB355" i="13" a="1"/>
  <c r="AB355" i="13" s="1"/>
  <c r="AA355" i="13" a="1"/>
  <c r="AA355" i="13" s="1"/>
  <c r="Z355" i="13" a="1"/>
  <c r="Z355" i="13" s="1"/>
  <c r="Y355" i="13" a="1"/>
  <c r="Y355" i="13" s="1"/>
  <c r="X355" i="13" a="1"/>
  <c r="X355" i="13" s="1"/>
  <c r="W355" i="13" a="1"/>
  <c r="W355" i="13" s="1"/>
  <c r="V355" i="13" a="1"/>
  <c r="V355" i="13" s="1"/>
  <c r="U355" i="13" a="1"/>
  <c r="U355" i="13" s="1"/>
  <c r="T355" i="13" a="1"/>
  <c r="T355" i="13" s="1"/>
  <c r="S355" i="13" a="1"/>
  <c r="S355" i="13" s="1"/>
  <c r="R355" i="13" a="1"/>
  <c r="R355" i="13" s="1"/>
  <c r="Q355" i="13" a="1"/>
  <c r="Q355" i="13" s="1"/>
  <c r="P355" i="13" a="1"/>
  <c r="P355" i="13" s="1"/>
  <c r="O355" i="13" a="1"/>
  <c r="O355" i="13" s="1"/>
  <c r="N355" i="13" a="1"/>
  <c r="N355" i="13" s="1"/>
  <c r="M355" i="13" a="1"/>
  <c r="M355" i="13" s="1"/>
  <c r="L355" i="13" a="1"/>
  <c r="L355" i="13" s="1"/>
  <c r="K355" i="13" a="1"/>
  <c r="K355" i="13" s="1"/>
  <c r="BQ354" i="13" a="1"/>
  <c r="BQ354" i="13" s="1"/>
  <c r="BP354" i="13" a="1"/>
  <c r="BP354" i="13" s="1"/>
  <c r="BO354" i="13" a="1"/>
  <c r="BO354" i="13" s="1"/>
  <c r="BN354" i="13" a="1"/>
  <c r="BN354" i="13" s="1"/>
  <c r="BM354" i="13" a="1"/>
  <c r="BM354" i="13" s="1"/>
  <c r="BL354" i="13" a="1"/>
  <c r="BL354" i="13" s="1"/>
  <c r="BK354" i="13" a="1"/>
  <c r="BK354" i="13" s="1"/>
  <c r="BJ354" i="13" a="1"/>
  <c r="BJ354" i="13" s="1"/>
  <c r="BI354" i="13" a="1"/>
  <c r="BI354" i="13" s="1"/>
  <c r="BH354" i="13" a="1"/>
  <c r="BH354" i="13" s="1"/>
  <c r="BG354" i="13"/>
  <c r="BG354" i="13" a="1"/>
  <c r="BF354" i="13" a="1"/>
  <c r="BF354" i="13" s="1"/>
  <c r="BE354" i="13" a="1"/>
  <c r="BE354" i="13" s="1"/>
  <c r="BD354" i="13" a="1"/>
  <c r="BD354" i="13" s="1"/>
  <c r="BC354" i="13" a="1"/>
  <c r="BC354" i="13" s="1"/>
  <c r="BB354" i="13" a="1"/>
  <c r="BB354" i="13" s="1"/>
  <c r="BA354" i="13" a="1"/>
  <c r="BA354" i="13" s="1"/>
  <c r="AZ354" i="13" a="1"/>
  <c r="AZ354" i="13" s="1"/>
  <c r="AY354" i="13"/>
  <c r="AY354" i="13" a="1"/>
  <c r="AX354" i="13" a="1"/>
  <c r="AX354" i="13" s="1"/>
  <c r="AW354" i="13" a="1"/>
  <c r="AW354" i="13" s="1"/>
  <c r="AV354" i="13" a="1"/>
  <c r="AV354" i="13" s="1"/>
  <c r="AU354" i="13" a="1"/>
  <c r="AU354" i="13" s="1"/>
  <c r="AT354" i="13" a="1"/>
  <c r="AT354" i="13" s="1"/>
  <c r="AS354" i="13" a="1"/>
  <c r="AS354" i="13" s="1"/>
  <c r="AR354" i="13" a="1"/>
  <c r="AR354" i="13" s="1"/>
  <c r="AQ354" i="13"/>
  <c r="AQ354" i="13" a="1"/>
  <c r="AP354" i="13" a="1"/>
  <c r="AP354" i="13" s="1"/>
  <c r="AO354" i="13" a="1"/>
  <c r="AO354" i="13" s="1"/>
  <c r="AN354" i="13" a="1"/>
  <c r="AN354" i="13" s="1"/>
  <c r="AM354" i="13" a="1"/>
  <c r="AM354" i="13" s="1"/>
  <c r="AL354" i="13" a="1"/>
  <c r="AL354" i="13" s="1"/>
  <c r="AK354" i="13" a="1"/>
  <c r="AK354" i="13" s="1"/>
  <c r="AJ354" i="13" a="1"/>
  <c r="AJ354" i="13" s="1"/>
  <c r="AI354" i="13"/>
  <c r="AI354" i="13" a="1"/>
  <c r="AH354" i="13" a="1"/>
  <c r="AH354" i="13" s="1"/>
  <c r="AG354" i="13" a="1"/>
  <c r="AG354" i="13" s="1"/>
  <c r="AF354" i="13" a="1"/>
  <c r="AF354" i="13" s="1"/>
  <c r="AE354" i="13" a="1"/>
  <c r="AE354" i="13" s="1"/>
  <c r="AD354" i="13" a="1"/>
  <c r="AD354" i="13" s="1"/>
  <c r="AC354" i="13" a="1"/>
  <c r="AC354" i="13" s="1"/>
  <c r="AB354" i="13" a="1"/>
  <c r="AB354" i="13" s="1"/>
  <c r="AA354" i="13"/>
  <c r="AA354" i="13" a="1"/>
  <c r="Z354" i="13" a="1"/>
  <c r="Z354" i="13" s="1"/>
  <c r="Y354" i="13" a="1"/>
  <c r="Y354" i="13" s="1"/>
  <c r="X354" i="13" a="1"/>
  <c r="X354" i="13" s="1"/>
  <c r="W354" i="13" a="1"/>
  <c r="W354" i="13" s="1"/>
  <c r="V354" i="13" a="1"/>
  <c r="V354" i="13" s="1"/>
  <c r="U354" i="13" a="1"/>
  <c r="U354" i="13" s="1"/>
  <c r="T354" i="13" a="1"/>
  <c r="T354" i="13" s="1"/>
  <c r="S354" i="13"/>
  <c r="S354" i="13" a="1"/>
  <c r="R354" i="13" a="1"/>
  <c r="R354" i="13" s="1"/>
  <c r="Q354" i="13" a="1"/>
  <c r="Q354" i="13" s="1"/>
  <c r="P354" i="13" a="1"/>
  <c r="P354" i="13" s="1"/>
  <c r="O354" i="13" a="1"/>
  <c r="O354" i="13" s="1"/>
  <c r="N354" i="13" a="1"/>
  <c r="N354" i="13" s="1"/>
  <c r="M354" i="13" a="1"/>
  <c r="M354" i="13" s="1"/>
  <c r="L354" i="13" a="1"/>
  <c r="L354" i="13" s="1"/>
  <c r="K354" i="13"/>
  <c r="K354" i="13" a="1"/>
  <c r="BQ353" i="13"/>
  <c r="BQ353" i="13" a="1"/>
  <c r="BP353" i="13" a="1"/>
  <c r="BP353" i="13" s="1"/>
  <c r="BO353" i="13" a="1"/>
  <c r="BO353" i="13" s="1"/>
  <c r="BN353" i="13" a="1"/>
  <c r="BN353" i="13" s="1"/>
  <c r="BM353" i="13" a="1"/>
  <c r="BM353" i="13" s="1"/>
  <c r="BL353" i="13" a="1"/>
  <c r="BL353" i="13" s="1"/>
  <c r="BK353" i="13" a="1"/>
  <c r="BK353" i="13" s="1"/>
  <c r="BJ353" i="13" a="1"/>
  <c r="BJ353" i="13" s="1"/>
  <c r="BI353" i="13" a="1"/>
  <c r="BI353" i="13" s="1"/>
  <c r="BH353" i="13" a="1"/>
  <c r="BH353" i="13" s="1"/>
  <c r="BG353" i="13" a="1"/>
  <c r="BG353" i="13" s="1"/>
  <c r="BF353" i="13" a="1"/>
  <c r="BF353" i="13" s="1"/>
  <c r="BE353" i="13"/>
  <c r="BE353" i="13" a="1"/>
  <c r="BD353" i="13"/>
  <c r="BD353" i="13" a="1"/>
  <c r="BC353" i="13" a="1"/>
  <c r="BC353" i="13" s="1"/>
  <c r="BB353" i="13" a="1"/>
  <c r="BB353" i="13" s="1"/>
  <c r="BA353" i="13"/>
  <c r="BA353" i="13" a="1"/>
  <c r="AZ353" i="13" a="1"/>
  <c r="AZ353" i="13" s="1"/>
  <c r="AY353" i="13" a="1"/>
  <c r="AY353" i="13" s="1"/>
  <c r="AX353" i="13" a="1"/>
  <c r="AX353" i="13" s="1"/>
  <c r="AW353" i="13" a="1"/>
  <c r="AW353" i="13" s="1"/>
  <c r="AV353" i="13" a="1"/>
  <c r="AV353" i="13" s="1"/>
  <c r="AU353" i="13" a="1"/>
  <c r="AU353" i="13" s="1"/>
  <c r="AT353" i="13" a="1"/>
  <c r="AT353" i="13" s="1"/>
  <c r="AS353" i="13" a="1"/>
  <c r="AS353" i="13" s="1"/>
  <c r="AR353" i="13" a="1"/>
  <c r="AR353" i="13" s="1"/>
  <c r="AQ353" i="13" a="1"/>
  <c r="AQ353" i="13" s="1"/>
  <c r="AP353" i="13" a="1"/>
  <c r="AP353" i="13" s="1"/>
  <c r="AO353" i="13"/>
  <c r="AO353" i="13" a="1"/>
  <c r="AN353" i="13"/>
  <c r="AN353" i="13" a="1"/>
  <c r="AM353" i="13" a="1"/>
  <c r="AM353" i="13" s="1"/>
  <c r="AL353" i="13" a="1"/>
  <c r="AL353" i="13" s="1"/>
  <c r="AK353" i="13"/>
  <c r="AK353" i="13" a="1"/>
  <c r="AJ353" i="13" a="1"/>
  <c r="AJ353" i="13" s="1"/>
  <c r="AI353" i="13" a="1"/>
  <c r="AI353" i="13" s="1"/>
  <c r="AH353" i="13" a="1"/>
  <c r="AH353" i="13" s="1"/>
  <c r="AG353" i="13" a="1"/>
  <c r="AG353" i="13" s="1"/>
  <c r="AF353" i="13" a="1"/>
  <c r="AF353" i="13" s="1"/>
  <c r="AE353" i="13" a="1"/>
  <c r="AE353" i="13" s="1"/>
  <c r="AD353" i="13" a="1"/>
  <c r="AD353" i="13" s="1"/>
  <c r="AC353" i="13" a="1"/>
  <c r="AC353" i="13" s="1"/>
  <c r="AB353" i="13" a="1"/>
  <c r="AB353" i="13" s="1"/>
  <c r="AA353" i="13" a="1"/>
  <c r="AA353" i="13" s="1"/>
  <c r="Z353" i="13" a="1"/>
  <c r="Z353" i="13" s="1"/>
  <c r="Y353" i="13"/>
  <c r="Y353" i="13" a="1"/>
  <c r="X353" i="13"/>
  <c r="X353" i="13" a="1"/>
  <c r="W353" i="13" a="1"/>
  <c r="W353" i="13" s="1"/>
  <c r="V353" i="13" a="1"/>
  <c r="V353" i="13" s="1"/>
  <c r="U353" i="13"/>
  <c r="U353" i="13" a="1"/>
  <c r="T353" i="13" a="1"/>
  <c r="T353" i="13" s="1"/>
  <c r="S353" i="13" a="1"/>
  <c r="S353" i="13" s="1"/>
  <c r="R353" i="13" a="1"/>
  <c r="R353" i="13" s="1"/>
  <c r="Q353" i="13" a="1"/>
  <c r="Q353" i="13" s="1"/>
  <c r="P353" i="13" a="1"/>
  <c r="P353" i="13" s="1"/>
  <c r="O353" i="13" a="1"/>
  <c r="O353" i="13" s="1"/>
  <c r="N353" i="13" a="1"/>
  <c r="N353" i="13" s="1"/>
  <c r="M353" i="13" a="1"/>
  <c r="M353" i="13" s="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c r="BG352" i="13" a="1"/>
  <c r="BF352" i="13"/>
  <c r="BF352" i="13" a="1"/>
  <c r="BE352" i="13" a="1"/>
  <c r="BE352" i="13" s="1"/>
  <c r="BD352" i="13" a="1"/>
  <c r="BD352" i="13" s="1"/>
  <c r="BC352" i="13"/>
  <c r="BC352" i="13" a="1"/>
  <c r="BB352" i="13" a="1"/>
  <c r="BB352" i="13" s="1"/>
  <c r="BA352" i="13" a="1"/>
  <c r="BA352" i="13" s="1"/>
  <c r="AZ352" i="13" a="1"/>
  <c r="AZ352" i="13" s="1"/>
  <c r="AY352" i="13" a="1"/>
  <c r="AY352" i="13" s="1"/>
  <c r="AX352" i="13" a="1"/>
  <c r="AX352" i="13" s="1"/>
  <c r="AW352" i="13" a="1"/>
  <c r="AW352" i="13" s="1"/>
  <c r="AV352" i="13" a="1"/>
  <c r="AV352" i="13" s="1"/>
  <c r="AU352" i="13" a="1"/>
  <c r="AU352" i="13" s="1"/>
  <c r="AT352" i="13" a="1"/>
  <c r="AT352" i="13" s="1"/>
  <c r="AS352" i="13" a="1"/>
  <c r="AS352" i="13" s="1"/>
  <c r="AR352" i="13" a="1"/>
  <c r="AR352" i="13" s="1"/>
  <c r="AQ352" i="13"/>
  <c r="AQ352" i="13" a="1"/>
  <c r="AP352" i="13"/>
  <c r="AP352" i="13" a="1"/>
  <c r="AO352" i="13" a="1"/>
  <c r="AO352" i="13" s="1"/>
  <c r="AN352" i="13" a="1"/>
  <c r="AN352" i="13" s="1"/>
  <c r="AM352" i="13"/>
  <c r="AM352" i="13" a="1"/>
  <c r="AL352" i="13" a="1"/>
  <c r="AL352" i="13" s="1"/>
  <c r="AK352" i="13" a="1"/>
  <c r="AK352" i="13" s="1"/>
  <c r="AJ352" i="13" a="1"/>
  <c r="AJ352" i="13" s="1"/>
  <c r="AI352" i="13" a="1"/>
  <c r="AI352" i="13" s="1"/>
  <c r="AH352" i="13" a="1"/>
  <c r="AH352" i="13" s="1"/>
  <c r="AG352" i="13" a="1"/>
  <c r="AG352" i="13" s="1"/>
  <c r="AF352" i="13" a="1"/>
  <c r="AF352" i="13" s="1"/>
  <c r="AE352" i="13" a="1"/>
  <c r="AE352" i="13" s="1"/>
  <c r="AD352" i="13" a="1"/>
  <c r="AD352" i="13" s="1"/>
  <c r="AC352" i="13" a="1"/>
  <c r="AC352" i="13" s="1"/>
  <c r="AB352" i="13" a="1"/>
  <c r="AB352" i="13" s="1"/>
  <c r="AA352" i="13"/>
  <c r="AA352" i="13" a="1"/>
  <c r="Z352" i="13"/>
  <c r="Z352" i="13" a="1"/>
  <c r="Y352" i="13" a="1"/>
  <c r="Y352" i="13" s="1"/>
  <c r="X352" i="13" a="1"/>
  <c r="X352" i="13" s="1"/>
  <c r="W352" i="13"/>
  <c r="W352" i="13" a="1"/>
  <c r="V352" i="13" a="1"/>
  <c r="V352" i="13" s="1"/>
  <c r="U352" i="13" a="1"/>
  <c r="U352" i="13" s="1"/>
  <c r="T352" i="13" a="1"/>
  <c r="T352" i="13" s="1"/>
  <c r="S352" i="13" a="1"/>
  <c r="S352" i="13" s="1"/>
  <c r="R352" i="13" a="1"/>
  <c r="R352" i="13" s="1"/>
  <c r="Q352" i="13" a="1"/>
  <c r="Q352" i="13" s="1"/>
  <c r="P352" i="13" a="1"/>
  <c r="P352" i="13" s="1"/>
  <c r="O352" i="13" a="1"/>
  <c r="O352" i="13" s="1"/>
  <c r="N352" i="13" a="1"/>
  <c r="N352" i="13" s="1"/>
  <c r="M352" i="13" a="1"/>
  <c r="M352" i="13" s="1"/>
  <c r="L352" i="13" a="1"/>
  <c r="L352" i="13" s="1"/>
  <c r="K352" i="13"/>
  <c r="K352" i="13" a="1"/>
  <c r="BQ351" i="13"/>
  <c r="BQ351" i="13" a="1"/>
  <c r="BP351" i="13" a="1"/>
  <c r="BP351" i="13" s="1"/>
  <c r="BO351" i="13" a="1"/>
  <c r="BO351" i="13" s="1"/>
  <c r="BN351" i="13" a="1"/>
  <c r="BN351" i="13" s="1"/>
  <c r="BM351" i="13" a="1"/>
  <c r="BM351" i="13" s="1"/>
  <c r="BL351" i="13" a="1"/>
  <c r="BL351" i="13" s="1"/>
  <c r="BK351" i="13" a="1"/>
  <c r="BK351" i="13" s="1"/>
  <c r="BJ351" i="13" a="1"/>
  <c r="BJ351" i="13" s="1"/>
  <c r="BI351" i="13"/>
  <c r="BI351" i="13" a="1"/>
  <c r="BH351" i="13" a="1"/>
  <c r="BH351" i="13" s="1"/>
  <c r="BG351" i="13" a="1"/>
  <c r="BG351" i="13" s="1"/>
  <c r="BF351" i="13" a="1"/>
  <c r="BF351" i="13" s="1"/>
  <c r="BE351" i="13" a="1"/>
  <c r="BE351" i="13" s="1"/>
  <c r="BD351" i="13" a="1"/>
  <c r="BD351" i="13" s="1"/>
  <c r="BC351" i="13" a="1"/>
  <c r="BC351" i="13" s="1"/>
  <c r="BB351" i="13" a="1"/>
  <c r="BB351" i="13" s="1"/>
  <c r="BA351" i="13"/>
  <c r="BA351" i="13" a="1"/>
  <c r="AZ351" i="13" a="1"/>
  <c r="AZ351" i="13" s="1"/>
  <c r="AY351" i="13" a="1"/>
  <c r="AY351" i="13" s="1"/>
  <c r="AX351" i="13" a="1"/>
  <c r="AX351" i="13" s="1"/>
  <c r="AW351" i="13" a="1"/>
  <c r="AW351" i="13" s="1"/>
  <c r="AV351" i="13" a="1"/>
  <c r="AV351" i="13" s="1"/>
  <c r="AU351" i="13" a="1"/>
  <c r="AU351" i="13" s="1"/>
  <c r="AT351" i="13" a="1"/>
  <c r="AT351" i="13" s="1"/>
  <c r="AS351" i="13"/>
  <c r="AS351" i="13" a="1"/>
  <c r="AR351" i="13" a="1"/>
  <c r="AR351" i="13" s="1"/>
  <c r="AQ351" i="13" a="1"/>
  <c r="AQ351" i="13" s="1"/>
  <c r="AP351" i="13" a="1"/>
  <c r="AP351" i="13" s="1"/>
  <c r="AO351" i="13" a="1"/>
  <c r="AO351" i="13" s="1"/>
  <c r="AN351" i="13" a="1"/>
  <c r="AN351" i="13" s="1"/>
  <c r="AM351" i="13" a="1"/>
  <c r="AM351" i="13" s="1"/>
  <c r="AL351" i="13" a="1"/>
  <c r="AL351" i="13" s="1"/>
  <c r="AK351" i="13"/>
  <c r="AK351" i="13" a="1"/>
  <c r="AJ351" i="13" a="1"/>
  <c r="AJ351" i="13" s="1"/>
  <c r="AI351" i="13" a="1"/>
  <c r="AI351" i="13" s="1"/>
  <c r="AH351" i="13" a="1"/>
  <c r="AH351" i="13" s="1"/>
  <c r="AG351" i="13" a="1"/>
  <c r="AG351" i="13" s="1"/>
  <c r="AF351" i="13" a="1"/>
  <c r="AF351" i="13" s="1"/>
  <c r="AE351" i="13" a="1"/>
  <c r="AE351" i="13" s="1"/>
  <c r="AD351" i="13" a="1"/>
  <c r="AD351" i="13" s="1"/>
  <c r="AC351" i="13"/>
  <c r="AC351" i="13" a="1"/>
  <c r="AB351" i="13" a="1"/>
  <c r="AB351" i="13" s="1"/>
  <c r="AA351" i="13" a="1"/>
  <c r="AA351" i="13" s="1"/>
  <c r="Z351" i="13" a="1"/>
  <c r="Z351" i="13" s="1"/>
  <c r="Y351" i="13" a="1"/>
  <c r="Y351" i="13" s="1"/>
  <c r="X351" i="13" a="1"/>
  <c r="X351" i="13" s="1"/>
  <c r="W351" i="13" a="1"/>
  <c r="W351" i="13" s="1"/>
  <c r="V351" i="13" a="1"/>
  <c r="V351" i="13" s="1"/>
  <c r="U351" i="13"/>
  <c r="U351" i="13" a="1"/>
  <c r="T351" i="13" a="1"/>
  <c r="T351" i="13" s="1"/>
  <c r="S351" i="13" a="1"/>
  <c r="S351" i="13" s="1"/>
  <c r="R351" i="13" a="1"/>
  <c r="R351" i="13" s="1"/>
  <c r="Q351" i="13" a="1"/>
  <c r="Q351" i="13" s="1"/>
  <c r="P351" i="13" a="1"/>
  <c r="P351" i="13" s="1"/>
  <c r="O351" i="13" a="1"/>
  <c r="O351" i="13" s="1"/>
  <c r="N351" i="13" a="1"/>
  <c r="N351" i="13" s="1"/>
  <c r="M351" i="13"/>
  <c r="M351" i="13" a="1"/>
  <c r="L351" i="13" a="1"/>
  <c r="L351" i="13" s="1"/>
  <c r="K351" i="13" a="1"/>
  <c r="K351" i="13" s="1"/>
  <c r="BQ350" i="13" a="1"/>
  <c r="BQ350" i="13" s="1"/>
  <c r="BP350" i="13" a="1"/>
  <c r="BP350" i="13" s="1"/>
  <c r="BO350" i="13"/>
  <c r="BO350" i="13" a="1"/>
  <c r="BN350" i="13"/>
  <c r="BN350" i="13" a="1"/>
  <c r="BM350" i="13" a="1"/>
  <c r="BM350" i="13" s="1"/>
  <c r="BL350" i="13" a="1"/>
  <c r="BL350" i="13" s="1"/>
  <c r="BK350" i="13"/>
  <c r="BK350" i="13" a="1"/>
  <c r="BJ350" i="13" a="1"/>
  <c r="BJ350" i="13" s="1"/>
  <c r="BI350" i="13" a="1"/>
  <c r="BI350" i="13" s="1"/>
  <c r="BH350" i="13" a="1"/>
  <c r="BH350" i="13" s="1"/>
  <c r="BG350" i="13" a="1"/>
  <c r="BG350" i="13" s="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a="1"/>
  <c r="AU350" i="13" s="1"/>
  <c r="AT350" i="13" a="1"/>
  <c r="AT350" i="13" s="1"/>
  <c r="AS350" i="13" a="1"/>
  <c r="AS350" i="13" s="1"/>
  <c r="AR350" i="13" a="1"/>
  <c r="AR350" i="13" s="1"/>
  <c r="AQ350" i="13" a="1"/>
  <c r="AQ350" i="13" s="1"/>
  <c r="AP350" i="13" a="1"/>
  <c r="AP350" i="13" s="1"/>
  <c r="AO350" i="13" a="1"/>
  <c r="AO350" i="13" s="1"/>
  <c r="AN350" i="13" a="1"/>
  <c r="AN350" i="13" s="1"/>
  <c r="AM350" i="13" a="1"/>
  <c r="AM350" i="13" s="1"/>
  <c r="AL350" i="13" a="1"/>
  <c r="AL350" i="13" s="1"/>
  <c r="AK350" i="13" a="1"/>
  <c r="AK350" i="13" s="1"/>
  <c r="AJ350" i="13" a="1"/>
  <c r="AJ350" i="13" s="1"/>
  <c r="AI350" i="13" a="1"/>
  <c r="AI350" i="13" s="1"/>
  <c r="AH350" i="13" a="1"/>
  <c r="AH350" i="13" s="1"/>
  <c r="AG350" i="13" a="1"/>
  <c r="AG350" i="13" s="1"/>
  <c r="AF350" i="13" a="1"/>
  <c r="AF350" i="13" s="1"/>
  <c r="AE350" i="13"/>
  <c r="AE350" i="13" a="1"/>
  <c r="AD350" i="13" a="1"/>
  <c r="AD350" i="13" s="1"/>
  <c r="AC350" i="13" a="1"/>
  <c r="AC350" i="13" s="1"/>
  <c r="AB350" i="13" a="1"/>
  <c r="AB350" i="13" s="1"/>
  <c r="AA350" i="13" a="1"/>
  <c r="AA350" i="13" s="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a="1"/>
  <c r="O350" i="13" s="1"/>
  <c r="N350" i="13" a="1"/>
  <c r="N350" i="13" s="1"/>
  <c r="M350" i="13" a="1"/>
  <c r="M350" i="13" s="1"/>
  <c r="L350" i="13" a="1"/>
  <c r="L350" i="13" s="1"/>
  <c r="K350" i="13" a="1"/>
  <c r="K350" i="13" s="1"/>
  <c r="BQ349" i="13" a="1"/>
  <c r="BQ349" i="13" s="1"/>
  <c r="BP349" i="13" a="1"/>
  <c r="BP349" i="13" s="1"/>
  <c r="BO349" i="13" a="1"/>
  <c r="BO349" i="13" s="1"/>
  <c r="BN349" i="13" a="1"/>
  <c r="BN349" i="13" s="1"/>
  <c r="BM349" i="13" a="1"/>
  <c r="BM349" i="13" s="1"/>
  <c r="BL349" i="13"/>
  <c r="BL349" i="13" a="1"/>
  <c r="BK349" i="13" a="1"/>
  <c r="BK349" i="13" s="1"/>
  <c r="BJ349" i="13" a="1"/>
  <c r="BJ349" i="13" s="1"/>
  <c r="BI349" i="13" a="1"/>
  <c r="BI349" i="13" s="1"/>
  <c r="BH349" i="13" a="1"/>
  <c r="BH349" i="13" s="1"/>
  <c r="BG349" i="13" a="1"/>
  <c r="BG349" i="13" s="1"/>
  <c r="BF349" i="13" a="1"/>
  <c r="BF349" i="13" s="1"/>
  <c r="BE349" i="13" a="1"/>
  <c r="BE349" i="13" s="1"/>
  <c r="BD349" i="13" a="1"/>
  <c r="BD349" i="13" s="1"/>
  <c r="BC349" i="13" a="1"/>
  <c r="BC349" i="13" s="1"/>
  <c r="BB349" i="13" a="1"/>
  <c r="BB349" i="13" s="1"/>
  <c r="BA349" i="13"/>
  <c r="BA349" i="13" a="1"/>
  <c r="AZ349" i="13" a="1"/>
  <c r="AZ349" i="13" s="1"/>
  <c r="AY349" i="13" a="1"/>
  <c r="AY349" i="13" s="1"/>
  <c r="AX349" i="13" a="1"/>
  <c r="AX349" i="13" s="1"/>
  <c r="AW349" i="13" a="1"/>
  <c r="AW349" i="13" s="1"/>
  <c r="AV349" i="13" a="1"/>
  <c r="AV349" i="13" s="1"/>
  <c r="AU349" i="13" a="1"/>
  <c r="AU349" i="13" s="1"/>
  <c r="AT349" i="13" a="1"/>
  <c r="AT349" i="13" s="1"/>
  <c r="AS349" i="13" a="1"/>
  <c r="AS349" i="13" s="1"/>
  <c r="AR349" i="13" a="1"/>
  <c r="AR349" i="13" s="1"/>
  <c r="AQ349" i="13" a="1"/>
  <c r="AQ349" i="13" s="1"/>
  <c r="AP349" i="13" a="1"/>
  <c r="AP349" i="13" s="1"/>
  <c r="AO349" i="13" a="1"/>
  <c r="AO349" i="13" s="1"/>
  <c r="AN349" i="13"/>
  <c r="AN349" i="13" a="1"/>
  <c r="AM349" i="13" a="1"/>
  <c r="AM349" i="13" s="1"/>
  <c r="AL349" i="13" a="1"/>
  <c r="AL349" i="13" s="1"/>
  <c r="AK349" i="13" a="1"/>
  <c r="AK349" i="13" s="1"/>
  <c r="AJ349" i="13" a="1"/>
  <c r="AJ349" i="13" s="1"/>
  <c r="AI349" i="13" a="1"/>
  <c r="AI349" i="13" s="1"/>
  <c r="AH349" i="13" a="1"/>
  <c r="AH349" i="13" s="1"/>
  <c r="AG349" i="13" a="1"/>
  <c r="AG349" i="13" s="1"/>
  <c r="AF349" i="13"/>
  <c r="AF349" i="13" a="1"/>
  <c r="AE349" i="13" a="1"/>
  <c r="AE349" i="13" s="1"/>
  <c r="AD349" i="13" a="1"/>
  <c r="AD349" i="13" s="1"/>
  <c r="AC349" i="13" a="1"/>
  <c r="AC349" i="13" s="1"/>
  <c r="AB349" i="13" a="1"/>
  <c r="AB349" i="13" s="1"/>
  <c r="AA349" i="13" a="1"/>
  <c r="AA349" i="13" s="1"/>
  <c r="Z349" i="13" a="1"/>
  <c r="Z349" i="13" s="1"/>
  <c r="Y349" i="13" a="1"/>
  <c r="Y349" i="13" s="1"/>
  <c r="X349" i="13" a="1"/>
  <c r="X349" i="13" s="1"/>
  <c r="W349" i="13" a="1"/>
  <c r="W349" i="13" s="1"/>
  <c r="V349" i="13" a="1"/>
  <c r="V349" i="13" s="1"/>
  <c r="U349" i="13"/>
  <c r="U349" i="13" a="1"/>
  <c r="T349" i="13" a="1"/>
  <c r="T349" i="13" s="1"/>
  <c r="S349" i="13" a="1"/>
  <c r="S349" i="13" s="1"/>
  <c r="R349" i="13" a="1"/>
  <c r="R349" i="13" s="1"/>
  <c r="Q349" i="13" a="1"/>
  <c r="Q349" i="13" s="1"/>
  <c r="P349" i="13" a="1"/>
  <c r="P349" i="13" s="1"/>
  <c r="O349" i="13" a="1"/>
  <c r="O349" i="13" s="1"/>
  <c r="N349" i="13" a="1"/>
  <c r="N349" i="13" s="1"/>
  <c r="M349" i="13" a="1"/>
  <c r="M349" i="13" s="1"/>
  <c r="L349" i="13" a="1"/>
  <c r="L349" i="13" s="1"/>
  <c r="K349" i="13" a="1"/>
  <c r="K349" i="13" s="1"/>
  <c r="BQ348" i="13" a="1"/>
  <c r="BQ348" i="13" s="1"/>
  <c r="BP348" i="13" a="1"/>
  <c r="BP348" i="13" s="1"/>
  <c r="BO348" i="13"/>
  <c r="BO348" i="13" a="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a="1"/>
  <c r="BC348" i="13" s="1"/>
  <c r="BB348" i="13"/>
  <c r="BB348" i="13" a="1"/>
  <c r="BA348" i="13" a="1"/>
  <c r="BA348" i="13" s="1"/>
  <c r="AZ348" i="13" a="1"/>
  <c r="AZ348" i="13" s="1"/>
  <c r="AY348" i="13"/>
  <c r="AY348" i="13" a="1"/>
  <c r="AX348" i="13" a="1"/>
  <c r="AX348" i="13" s="1"/>
  <c r="AW348" i="13" a="1"/>
  <c r="AW348" i="13" s="1"/>
  <c r="AV348" i="13" a="1"/>
  <c r="AV348" i="13" s="1"/>
  <c r="AU348" i="13" a="1"/>
  <c r="AU348" i="13" s="1"/>
  <c r="AT348" i="13" a="1"/>
  <c r="AT348" i="13" s="1"/>
  <c r="AS348" i="13" a="1"/>
  <c r="AS348" i="13" s="1"/>
  <c r="AR348" i="13" a="1"/>
  <c r="AR348" i="13" s="1"/>
  <c r="AQ348" i="13" a="1"/>
  <c r="AQ348" i="13" s="1"/>
  <c r="AP348" i="13" a="1"/>
  <c r="AP348" i="13" s="1"/>
  <c r="AO348" i="13" a="1"/>
  <c r="AO348" i="13" s="1"/>
  <c r="AN348" i="13" a="1"/>
  <c r="AN348" i="13" s="1"/>
  <c r="AM348" i="13" a="1"/>
  <c r="AM348" i="13" s="1"/>
  <c r="AL348" i="13" a="1"/>
  <c r="AL348" i="13" s="1"/>
  <c r="AK348" i="13" a="1"/>
  <c r="AK348" i="13" s="1"/>
  <c r="AJ348" i="13" a="1"/>
  <c r="AJ348" i="13" s="1"/>
  <c r="AI348" i="13" a="1"/>
  <c r="AI348" i="13" s="1"/>
  <c r="AH348" i="13" a="1"/>
  <c r="AH348" i="13" s="1"/>
  <c r="AG348" i="13" a="1"/>
  <c r="AG348" i="13" s="1"/>
  <c r="AF348" i="13" a="1"/>
  <c r="AF348" i="13" s="1"/>
  <c r="AE348" i="13" a="1"/>
  <c r="AE348" i="13" s="1"/>
  <c r="AD348" i="13" a="1"/>
  <c r="AD348" i="13" s="1"/>
  <c r="AC348" i="13" a="1"/>
  <c r="AC348" i="13" s="1"/>
  <c r="AB348" i="13" a="1"/>
  <c r="AB348" i="13" s="1"/>
  <c r="AA348" i="13" a="1"/>
  <c r="AA348" i="13" s="1"/>
  <c r="Z348" i="13" a="1"/>
  <c r="Z348" i="13" s="1"/>
  <c r="Y348" i="13" a="1"/>
  <c r="Y348" i="13" s="1"/>
  <c r="X348" i="13" a="1"/>
  <c r="X348" i="13" s="1"/>
  <c r="W348" i="13" a="1"/>
  <c r="W348" i="13" s="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a="1"/>
  <c r="K348" i="13" s="1"/>
  <c r="BQ347" i="13" a="1"/>
  <c r="BQ347" i="13" s="1"/>
  <c r="BP347" i="13" a="1"/>
  <c r="BP347" i="13" s="1"/>
  <c r="BO347" i="13" a="1"/>
  <c r="BO347" i="13" s="1"/>
  <c r="BN347" i="13" a="1"/>
  <c r="BN347" i="13" s="1"/>
  <c r="BM347" i="13" a="1"/>
  <c r="BM347" i="13" s="1"/>
  <c r="BL347" i="13" a="1"/>
  <c r="BL347" i="13" s="1"/>
  <c r="BK347" i="13" a="1"/>
  <c r="BK347" i="13" s="1"/>
  <c r="BJ347" i="13" a="1"/>
  <c r="BJ347" i="13" s="1"/>
  <c r="BI347" i="13" a="1"/>
  <c r="BI347" i="13" s="1"/>
  <c r="BH347" i="13" a="1"/>
  <c r="BH347" i="13" s="1"/>
  <c r="BG347" i="13" a="1"/>
  <c r="BG347" i="13" s="1"/>
  <c r="BF347" i="13" a="1"/>
  <c r="BF347" i="13" s="1"/>
  <c r="BE347" i="13" a="1"/>
  <c r="BE347" i="13" s="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a="1"/>
  <c r="AS347" i="13" s="1"/>
  <c r="AR347" i="13" a="1"/>
  <c r="AR347" i="13" s="1"/>
  <c r="AQ347" i="13" a="1"/>
  <c r="AQ347" i="13" s="1"/>
  <c r="AP347" i="13" a="1"/>
  <c r="AP347" i="13" s="1"/>
  <c r="AO347" i="13" a="1"/>
  <c r="AO347" i="13" s="1"/>
  <c r="AN347" i="13" a="1"/>
  <c r="AN347" i="13" s="1"/>
  <c r="AM347" i="13" a="1"/>
  <c r="AM347" i="13" s="1"/>
  <c r="AL347" i="13" a="1"/>
  <c r="AL347" i="13" s="1"/>
  <c r="AK347" i="13" a="1"/>
  <c r="AK347" i="13" s="1"/>
  <c r="AJ347" i="13" a="1"/>
  <c r="AJ347" i="13" s="1"/>
  <c r="AI347" i="13" a="1"/>
  <c r="AI347" i="13" s="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a="1"/>
  <c r="Y347" i="13" s="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a="1"/>
  <c r="M347" i="13" s="1"/>
  <c r="L347" i="13" a="1"/>
  <c r="L347" i="13" s="1"/>
  <c r="K347" i="13" a="1"/>
  <c r="K347" i="13" s="1"/>
  <c r="BQ346" i="13" a="1"/>
  <c r="BQ346" i="13" s="1"/>
  <c r="BP346" i="13" a="1"/>
  <c r="BP346" i="13" s="1"/>
  <c r="BO346" i="13" a="1"/>
  <c r="BO346" i="13" s="1"/>
  <c r="BN346" i="13" a="1"/>
  <c r="BN346" i="13" s="1"/>
  <c r="BM346" i="13" a="1"/>
  <c r="BM346" i="13" s="1"/>
  <c r="BL346" i="13" a="1"/>
  <c r="BL346" i="13" s="1"/>
  <c r="BK346" i="13" a="1"/>
  <c r="BK346" i="13" s="1"/>
  <c r="BJ346" i="13" a="1"/>
  <c r="BJ346" i="13" s="1"/>
  <c r="BI346" i="13" a="1"/>
  <c r="BI346" i="13" s="1"/>
  <c r="BH346" i="13" a="1"/>
  <c r="BH346" i="13" s="1"/>
  <c r="BG346" i="13" a="1"/>
  <c r="BG346" i="13" s="1"/>
  <c r="BF346" i="13" a="1"/>
  <c r="BF346" i="13" s="1"/>
  <c r="BE346" i="13" a="1"/>
  <c r="BE346" i="13" s="1"/>
  <c r="BD346" i="13" a="1"/>
  <c r="BD346" i="13" s="1"/>
  <c r="BC346" i="13" a="1"/>
  <c r="BC346" i="13" s="1"/>
  <c r="BB346" i="13" a="1"/>
  <c r="BB346" i="13" s="1"/>
  <c r="BA346" i="13" a="1"/>
  <c r="BA346" i="13" s="1"/>
  <c r="AZ346" i="13" a="1"/>
  <c r="AZ346" i="13" s="1"/>
  <c r="AY346" i="13" a="1"/>
  <c r="AY346" i="13" s="1"/>
  <c r="AX346" i="13" a="1"/>
  <c r="AX346" i="13" s="1"/>
  <c r="AW346" i="13" a="1"/>
  <c r="AW346" i="13" s="1"/>
  <c r="AV346" i="13" a="1"/>
  <c r="AV346" i="13" s="1"/>
  <c r="AU346" i="13" a="1"/>
  <c r="AU346" i="13" s="1"/>
  <c r="AT346" i="13" a="1"/>
  <c r="AT346" i="13" s="1"/>
  <c r="AS346" i="13" a="1"/>
  <c r="AS346" i="13" s="1"/>
  <c r="AR346" i="13" a="1"/>
  <c r="AR346" i="13" s="1"/>
  <c r="AQ346" i="13" a="1"/>
  <c r="AQ346" i="13" s="1"/>
  <c r="AP346" i="13" a="1"/>
  <c r="AP346" i="13" s="1"/>
  <c r="AO346" i="13" a="1"/>
  <c r="AO346" i="13" s="1"/>
  <c r="AN346" i="13" a="1"/>
  <c r="AN346" i="13" s="1"/>
  <c r="AM346" i="13" a="1"/>
  <c r="AM346" i="13" s="1"/>
  <c r="AL346" i="13" a="1"/>
  <c r="AL346" i="13" s="1"/>
  <c r="AK346" i="13" a="1"/>
  <c r="AK346" i="13" s="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a="1"/>
  <c r="X346" i="13" s="1"/>
  <c r="W346" i="13" a="1"/>
  <c r="W346" i="13" s="1"/>
  <c r="V346" i="13" a="1"/>
  <c r="V346" i="13" s="1"/>
  <c r="U346" i="13" a="1"/>
  <c r="U346" i="13" s="1"/>
  <c r="T346" i="13" a="1"/>
  <c r="T346" i="13" s="1"/>
  <c r="S346" i="13" a="1"/>
  <c r="S346" i="13" s="1"/>
  <c r="R346" i="13" a="1"/>
  <c r="R346" i="13" s="1"/>
  <c r="Q346" i="13" a="1"/>
  <c r="Q346" i="13" s="1"/>
  <c r="P346" i="13" a="1"/>
  <c r="P346" i="13" s="1"/>
  <c r="O346" i="13" a="1"/>
  <c r="O346" i="13" s="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a="1"/>
  <c r="BJ345" i="13" s="1"/>
  <c r="BI345" i="13" a="1"/>
  <c r="BI345" i="13" s="1"/>
  <c r="BH345" i="13" a="1"/>
  <c r="BH345" i="13" s="1"/>
  <c r="BG345" i="13" a="1"/>
  <c r="BG345" i="13" s="1"/>
  <c r="BF345" i="13" a="1"/>
  <c r="BF345" i="13" s="1"/>
  <c r="BE345" i="13" a="1"/>
  <c r="BE345" i="13" s="1"/>
  <c r="BD345" i="13" a="1"/>
  <c r="BD345" i="13" s="1"/>
  <c r="BC345" i="13" a="1"/>
  <c r="BC345" i="13" s="1"/>
  <c r="BB345" i="13" a="1"/>
  <c r="BB345" i="13" s="1"/>
  <c r="BA345" i="13" a="1"/>
  <c r="BA345" i="13" s="1"/>
  <c r="AZ345" i="13" a="1"/>
  <c r="AZ345" i="13" s="1"/>
  <c r="AY345" i="13" a="1"/>
  <c r="AY345" i="13" s="1"/>
  <c r="AX345" i="13" a="1"/>
  <c r="AX345" i="13" s="1"/>
  <c r="AW345" i="13" a="1"/>
  <c r="AW345" i="13" s="1"/>
  <c r="AV345" i="13" a="1"/>
  <c r="AV345" i="13" s="1"/>
  <c r="AU345" i="13" a="1"/>
  <c r="AU345" i="13" s="1"/>
  <c r="AT345" i="13" a="1"/>
  <c r="AT345" i="13" s="1"/>
  <c r="AS345" i="13" a="1"/>
  <c r="AS345" i="13" s="1"/>
  <c r="AR345" i="13" a="1"/>
  <c r="AR345" i="13" s="1"/>
  <c r="AQ345" i="13" a="1"/>
  <c r="AQ345" i="13" s="1"/>
  <c r="AP345" i="13" a="1"/>
  <c r="AP345" i="13" s="1"/>
  <c r="AO345" i="13" a="1"/>
  <c r="AO345" i="13" s="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a="1"/>
  <c r="Z345" i="13" s="1"/>
  <c r="Y345" i="13" a="1"/>
  <c r="Y345" i="13" s="1"/>
  <c r="X345" i="13" a="1"/>
  <c r="X345" i="13" s="1"/>
  <c r="W345" i="13" a="1"/>
  <c r="W345" i="13" s="1"/>
  <c r="V345" i="13" a="1"/>
  <c r="V345" i="13" s="1"/>
  <c r="U345" i="13" a="1"/>
  <c r="U345" i="13" s="1"/>
  <c r="T345" i="13" a="1"/>
  <c r="T345" i="13" s="1"/>
  <c r="S345" i="13" a="1"/>
  <c r="S345" i="13" s="1"/>
  <c r="R345" i="13" a="1"/>
  <c r="R345" i="13" s="1"/>
  <c r="Q345" i="13" a="1"/>
  <c r="Q345" i="13" s="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a="1"/>
  <c r="BL344" i="13" s="1"/>
  <c r="BK344" i="13" a="1"/>
  <c r="BK344" i="13" s="1"/>
  <c r="BJ344" i="13" a="1"/>
  <c r="BJ344" i="13" s="1"/>
  <c r="BI344" i="13" a="1"/>
  <c r="BI344" i="13" s="1"/>
  <c r="BH344" i="13" a="1"/>
  <c r="BH344" i="13" s="1"/>
  <c r="BG344" i="13" a="1"/>
  <c r="BG344" i="13" s="1"/>
  <c r="BF344" i="13" a="1"/>
  <c r="BF344" i="13" s="1"/>
  <c r="BE344" i="13" a="1"/>
  <c r="BE344" i="13" s="1"/>
  <c r="BD344" i="13" a="1"/>
  <c r="BD344" i="13" s="1"/>
  <c r="BC344" i="13" a="1"/>
  <c r="BC344" i="13" s="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a="1"/>
  <c r="AM344" i="13" s="1"/>
  <c r="AL344" i="13" a="1"/>
  <c r="AL344" i="13" s="1"/>
  <c r="AK344" i="13" a="1"/>
  <c r="AK344" i="13" s="1"/>
  <c r="AJ344" i="13" a="1"/>
  <c r="AJ344" i="13" s="1"/>
  <c r="AI344" i="13" a="1"/>
  <c r="AI344" i="13" s="1"/>
  <c r="AH344" i="13" a="1"/>
  <c r="AH344" i="13" s="1"/>
  <c r="AG344" i="13" a="1"/>
  <c r="AG344" i="13" s="1"/>
  <c r="AF344" i="13" a="1"/>
  <c r="AF344" i="13" s="1"/>
  <c r="AE344" i="13" a="1"/>
  <c r="AE344" i="13" s="1"/>
  <c r="AD344" i="13" a="1"/>
  <c r="AD344" i="13" s="1"/>
  <c r="AC344" i="13" a="1"/>
  <c r="AC344" i="13" s="1"/>
  <c r="AB344" i="13" a="1"/>
  <c r="AB344" i="13" s="1"/>
  <c r="AA344" i="13" a="1"/>
  <c r="AA344" i="13" s="1"/>
  <c r="Z344" i="13" a="1"/>
  <c r="Z344" i="13" s="1"/>
  <c r="Y344" i="13" a="1"/>
  <c r="Y344" i="13" s="1"/>
  <c r="X344" i="13" a="1"/>
  <c r="X344" i="13" s="1"/>
  <c r="W344" i="13" a="1"/>
  <c r="W344" i="13" s="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a="1"/>
  <c r="BM343" i="13" s="1"/>
  <c r="BL343" i="13" a="1"/>
  <c r="BL343" i="13" s="1"/>
  <c r="BK343" i="13" a="1"/>
  <c r="BK343" i="13" s="1"/>
  <c r="BJ343" i="13" a="1"/>
  <c r="BJ343" i="13" s="1"/>
  <c r="BI343" i="13" a="1"/>
  <c r="BI343" i="13" s="1"/>
  <c r="BH343" i="13" a="1"/>
  <c r="BH343" i="13" s="1"/>
  <c r="BG343" i="13" a="1"/>
  <c r="BG343" i="13" s="1"/>
  <c r="BF343" i="13" a="1"/>
  <c r="BF343" i="13" s="1"/>
  <c r="BE343" i="13" a="1"/>
  <c r="BE343" i="13" s="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a="1"/>
  <c r="AO343" i="13" s="1"/>
  <c r="AN343" i="13" a="1"/>
  <c r="AN343" i="13" s="1"/>
  <c r="AM343" i="13" a="1"/>
  <c r="AM343" i="13" s="1"/>
  <c r="AL343" i="13" a="1"/>
  <c r="AL343" i="13" s="1"/>
  <c r="AK343" i="13" a="1"/>
  <c r="AK343" i="13" s="1"/>
  <c r="AJ343" i="13" a="1"/>
  <c r="AJ343" i="13" s="1"/>
  <c r="AI343" i="13" a="1"/>
  <c r="AI343" i="13" s="1"/>
  <c r="AH343" i="13" a="1"/>
  <c r="AH343" i="13" s="1"/>
  <c r="AG343" i="13" a="1"/>
  <c r="AG343" i="13" s="1"/>
  <c r="AF343" i="13" a="1"/>
  <c r="AF343" i="13" s="1"/>
  <c r="AE343" i="13" a="1"/>
  <c r="AE343" i="13" s="1"/>
  <c r="AD343" i="13" a="1"/>
  <c r="AD343" i="13" s="1"/>
  <c r="AC343" i="13" a="1"/>
  <c r="AC343" i="13" s="1"/>
  <c r="AB343" i="13" a="1"/>
  <c r="AB343" i="13" s="1"/>
  <c r="AA343" i="13" a="1"/>
  <c r="AA343" i="13" s="1"/>
  <c r="Z343" i="13" a="1"/>
  <c r="Z343" i="13" s="1"/>
  <c r="Y343" i="13" a="1"/>
  <c r="Y343" i="13" s="1"/>
  <c r="X343" i="13" a="1"/>
  <c r="X343" i="13" s="1"/>
  <c r="W343" i="13" a="1"/>
  <c r="W343" i="13" s="1"/>
  <c r="V343" i="13" a="1"/>
  <c r="V343" i="13" s="1"/>
  <c r="U343" i="13" a="1"/>
  <c r="U343" i="13" s="1"/>
  <c r="T343" i="13" a="1"/>
  <c r="T343" i="13" s="1"/>
  <c r="S343" i="13" a="1"/>
  <c r="S343" i="13" s="1"/>
  <c r="R343" i="13" a="1"/>
  <c r="R343" i="13" s="1"/>
  <c r="Q343" i="13" a="1"/>
  <c r="Q343" i="13" s="1"/>
  <c r="P343" i="13" a="1"/>
  <c r="P343" i="13" s="1"/>
  <c r="O343" i="13" a="1"/>
  <c r="O343" i="13" s="1"/>
  <c r="N343" i="13" a="1"/>
  <c r="N343" i="13" s="1"/>
  <c r="M343" i="13" a="1"/>
  <c r="M343" i="13" s="1"/>
  <c r="L343" i="13" a="1"/>
  <c r="L343" i="13" s="1"/>
  <c r="K343" i="13" a="1"/>
  <c r="K343" i="13" s="1"/>
  <c r="BQ342" i="13" a="1"/>
  <c r="BQ342" i="13" s="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a="1"/>
  <c r="BC342" i="13" s="1"/>
  <c r="BB342" i="13" a="1"/>
  <c r="BB342" i="13" s="1"/>
  <c r="BA342" i="13" a="1"/>
  <c r="BA342" i="13" s="1"/>
  <c r="AZ342" i="13" a="1"/>
  <c r="AZ342" i="13" s="1"/>
  <c r="AY342" i="13" a="1"/>
  <c r="AY342" i="13" s="1"/>
  <c r="AX342" i="13" a="1"/>
  <c r="AX342" i="13" s="1"/>
  <c r="AW342" i="13" a="1"/>
  <c r="AW342" i="13" s="1"/>
  <c r="AV342" i="13" a="1"/>
  <c r="AV342" i="13" s="1"/>
  <c r="AU342" i="13" a="1"/>
  <c r="AU342" i="13" s="1"/>
  <c r="AT342" i="13" a="1"/>
  <c r="AT342" i="13" s="1"/>
  <c r="AS342" i="13" a="1"/>
  <c r="AS342" i="13" s="1"/>
  <c r="AR342" i="13" a="1"/>
  <c r="AR342" i="13" s="1"/>
  <c r="AQ342" i="13" a="1"/>
  <c r="AQ342" i="13" s="1"/>
  <c r="AP342" i="13" a="1"/>
  <c r="AP342" i="13" s="1"/>
  <c r="AO342" i="13" a="1"/>
  <c r="AO342" i="13" s="1"/>
  <c r="AN342" i="13" a="1"/>
  <c r="AN342" i="13" s="1"/>
  <c r="AM342" i="13" a="1"/>
  <c r="AM342" i="13" s="1"/>
  <c r="AL342" i="13" a="1"/>
  <c r="AL342" i="13" s="1"/>
  <c r="AK342" i="13" a="1"/>
  <c r="AK342" i="13" s="1"/>
  <c r="AJ342" i="13" a="1"/>
  <c r="AJ342" i="13" s="1"/>
  <c r="AI342" i="13" a="1"/>
  <c r="AI342" i="13" s="1"/>
  <c r="AH342" i="13" a="1"/>
  <c r="AH342" i="13" s="1"/>
  <c r="AG342" i="13" a="1"/>
  <c r="AG342" i="13" s="1"/>
  <c r="AF342" i="13" a="1"/>
  <c r="AF342" i="13" s="1"/>
  <c r="AE342" i="13" a="1"/>
  <c r="AE342" i="13" s="1"/>
  <c r="AD342" i="13" a="1"/>
  <c r="AD342" i="13" s="1"/>
  <c r="AC342" i="13" a="1"/>
  <c r="AC342" i="13" s="1"/>
  <c r="AB342" i="13" a="1"/>
  <c r="AB342" i="13" s="1"/>
  <c r="AA342" i="13" a="1"/>
  <c r="AA342" i="13" s="1"/>
  <c r="Z342" i="13" a="1"/>
  <c r="Z342" i="13" s="1"/>
  <c r="Y342" i="13" a="1"/>
  <c r="Y342" i="13" s="1"/>
  <c r="X342" i="13" a="1"/>
  <c r="X342" i="13" s="1"/>
  <c r="W342" i="13" a="1"/>
  <c r="W342" i="13" s="1"/>
  <c r="V342" i="13" a="1"/>
  <c r="V342" i="13" s="1"/>
  <c r="U342" i="13" a="1"/>
  <c r="U342" i="13" s="1"/>
  <c r="T342" i="13" a="1"/>
  <c r="T342" i="13" s="1"/>
  <c r="S342" i="13" a="1"/>
  <c r="S342" i="13" s="1"/>
  <c r="R342" i="13" a="1"/>
  <c r="R342" i="13" s="1"/>
  <c r="Q342" i="13" a="1"/>
  <c r="Q342" i="13" s="1"/>
  <c r="P342" i="13" a="1"/>
  <c r="P342" i="13" s="1"/>
  <c r="O342" i="13" a="1"/>
  <c r="O342" i="13" s="1"/>
  <c r="N342" i="13" a="1"/>
  <c r="N342" i="13" s="1"/>
  <c r="M342" i="13" a="1"/>
  <c r="M342" i="13" s="1"/>
  <c r="L342" i="13" a="1"/>
  <c r="L342" i="13" s="1"/>
  <c r="K342" i="13" a="1"/>
  <c r="K342" i="13" s="1"/>
  <c r="BQ341" i="13" a="1"/>
  <c r="BQ341" i="13" s="1"/>
  <c r="BP341" i="13" a="1"/>
  <c r="BP341" i="13" s="1"/>
  <c r="BO341" i="13" a="1"/>
  <c r="BO341" i="13" s="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a="1"/>
  <c r="BE341" i="13" s="1"/>
  <c r="BD341" i="13" a="1"/>
  <c r="BD341" i="13" s="1"/>
  <c r="BC341" i="13" a="1"/>
  <c r="BC341" i="13" s="1"/>
  <c r="BB341" i="13" a="1"/>
  <c r="BB341" i="13" s="1"/>
  <c r="BA341" i="13" a="1"/>
  <c r="BA341" i="13" s="1"/>
  <c r="AZ341" i="13" a="1"/>
  <c r="AZ341" i="13" s="1"/>
  <c r="AY341" i="13" a="1"/>
  <c r="AY341" i="13" s="1"/>
  <c r="AX341" i="13" a="1"/>
  <c r="AX341" i="13" s="1"/>
  <c r="AW341" i="13" a="1"/>
  <c r="AW341" i="13" s="1"/>
  <c r="AV341" i="13" a="1"/>
  <c r="AV341" i="13" s="1"/>
  <c r="AU341" i="13" a="1"/>
  <c r="AU341" i="13" s="1"/>
  <c r="AT341" i="13" a="1"/>
  <c r="AT341" i="13" s="1"/>
  <c r="AS341" i="13" a="1"/>
  <c r="AS341" i="13" s="1"/>
  <c r="AR341" i="13" a="1"/>
  <c r="AR341" i="13" s="1"/>
  <c r="AQ341" i="13" a="1"/>
  <c r="AQ341" i="13" s="1"/>
  <c r="AP341" i="13" a="1"/>
  <c r="AP341" i="13" s="1"/>
  <c r="AO341" i="13" a="1"/>
  <c r="AO341" i="13" s="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a="1"/>
  <c r="AA341" i="13" s="1"/>
  <c r="Z341" i="13" a="1"/>
  <c r="Z341" i="13" s="1"/>
  <c r="Y341" i="13" a="1"/>
  <c r="Y341" i="13" s="1"/>
  <c r="X341" i="13" a="1"/>
  <c r="X341" i="13" s="1"/>
  <c r="W341" i="13" a="1"/>
  <c r="W341" i="13" s="1"/>
  <c r="V341" i="13" a="1"/>
  <c r="V341" i="13" s="1"/>
  <c r="U341" i="13" a="1"/>
  <c r="U341" i="13" s="1"/>
  <c r="T341" i="13" a="1"/>
  <c r="T341" i="13" s="1"/>
  <c r="S341" i="13" a="1"/>
  <c r="S341" i="13" s="1"/>
  <c r="R341" i="13" a="1"/>
  <c r="R341" i="13" s="1"/>
  <c r="Q341" i="13" a="1"/>
  <c r="Q341" i="13" s="1"/>
  <c r="P341" i="13" a="1"/>
  <c r="P341" i="13" s="1"/>
  <c r="O341" i="13" a="1"/>
  <c r="O341" i="13" s="1"/>
  <c r="N341" i="13" a="1"/>
  <c r="N341" i="13" s="1"/>
  <c r="M341" i="13" a="1"/>
  <c r="M341" i="13" s="1"/>
  <c r="L341" i="13" a="1"/>
  <c r="L341" i="13" s="1"/>
  <c r="K341" i="13" a="1"/>
  <c r="K341" i="13" s="1"/>
  <c r="BQ340" i="13" a="1"/>
  <c r="BQ340" i="13" s="1"/>
  <c r="BP340" i="13" a="1"/>
  <c r="BP340" i="13" s="1"/>
  <c r="BO340" i="13" a="1"/>
  <c r="BO340" i="13" s="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a="1"/>
  <c r="BC340" i="13" s="1"/>
  <c r="BB340" i="13" a="1"/>
  <c r="BB340" i="13" s="1"/>
  <c r="BA340" i="13" a="1"/>
  <c r="BA340" i="13" s="1"/>
  <c r="AZ340" i="13" a="1"/>
  <c r="AZ340" i="13" s="1"/>
  <c r="AY340" i="13" a="1"/>
  <c r="AY340" i="13" s="1"/>
  <c r="AX340" i="13" a="1"/>
  <c r="AX340" i="13" s="1"/>
  <c r="AW340" i="13" a="1"/>
  <c r="AW340" i="13" s="1"/>
  <c r="AV340" i="13" a="1"/>
  <c r="AV340" i="13" s="1"/>
  <c r="AU340" i="13" a="1"/>
  <c r="AU340" i="13" s="1"/>
  <c r="AT340" i="13" a="1"/>
  <c r="AT340" i="13" s="1"/>
  <c r="AS340" i="13" a="1"/>
  <c r="AS340" i="13" s="1"/>
  <c r="AR340" i="13" a="1"/>
  <c r="AR340" i="13" s="1"/>
  <c r="AQ340" i="13" a="1"/>
  <c r="AQ340" i="13" s="1"/>
  <c r="AP340" i="13" a="1"/>
  <c r="AP340" i="13" s="1"/>
  <c r="AO340" i="13" a="1"/>
  <c r="AO340" i="13" s="1"/>
  <c r="AN340" i="13" a="1"/>
  <c r="AN340" i="13" s="1"/>
  <c r="AM340" i="13" a="1"/>
  <c r="AM340" i="13" s="1"/>
  <c r="AL340" i="13" a="1"/>
  <c r="AL340" i="13" s="1"/>
  <c r="AK340" i="13" a="1"/>
  <c r="AK340" i="13" s="1"/>
  <c r="AJ340" i="13" a="1"/>
  <c r="AJ340" i="13" s="1"/>
  <c r="AI340" i="13" a="1"/>
  <c r="AI340" i="13" s="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a="1"/>
  <c r="X340" i="13" s="1"/>
  <c r="W340" i="13" a="1"/>
  <c r="W340" i="13" s="1"/>
  <c r="V340" i="13" a="1"/>
  <c r="V340" i="13" s="1"/>
  <c r="U340" i="13" a="1"/>
  <c r="U340" i="13" s="1"/>
  <c r="T340" i="13" a="1"/>
  <c r="T340" i="13" s="1"/>
  <c r="S340" i="13" a="1"/>
  <c r="S340" i="13" s="1"/>
  <c r="R340" i="13" a="1"/>
  <c r="R340" i="13" s="1"/>
  <c r="Q340" i="13" a="1"/>
  <c r="Q340" i="13" s="1"/>
  <c r="P340" i="13" a="1"/>
  <c r="P340" i="13" s="1"/>
  <c r="O340" i="13" a="1"/>
  <c r="O340" i="13" s="1"/>
  <c r="N340" i="13" a="1"/>
  <c r="N340" i="13" s="1"/>
  <c r="M340" i="13" a="1"/>
  <c r="M340" i="13" s="1"/>
  <c r="L340" i="13" a="1"/>
  <c r="L340" i="13" s="1"/>
  <c r="K340" i="13" a="1"/>
  <c r="K340" i="13" s="1"/>
  <c r="BQ339" i="13" a="1"/>
  <c r="BQ339" i="13" s="1"/>
  <c r="BP339" i="13" a="1"/>
  <c r="BP339" i="13" s="1"/>
  <c r="BO339" i="13" a="1"/>
  <c r="BO339" i="13" s="1"/>
  <c r="BN339" i="13" a="1"/>
  <c r="BN339" i="13" s="1"/>
  <c r="BM339" i="13" a="1"/>
  <c r="BM339" i="13" s="1"/>
  <c r="BL339" i="13" a="1"/>
  <c r="BL339" i="13" s="1"/>
  <c r="BK339" i="13" a="1"/>
  <c r="BK339" i="13" s="1"/>
  <c r="BJ339" i="13" a="1"/>
  <c r="BJ339" i="13" s="1"/>
  <c r="BI339" i="13" a="1"/>
  <c r="BI339" i="13" s="1"/>
  <c r="BH339" i="13" a="1"/>
  <c r="BH339" i="13" s="1"/>
  <c r="BG339" i="13" a="1"/>
  <c r="BG339" i="13" s="1"/>
  <c r="BF339" i="13" a="1"/>
  <c r="BF339" i="13" s="1"/>
  <c r="BE339" i="13" a="1"/>
  <c r="BE339" i="13" s="1"/>
  <c r="BD339" i="13" a="1"/>
  <c r="BD339" i="13" s="1"/>
  <c r="BC339" i="13" a="1"/>
  <c r="BC339" i="13" s="1"/>
  <c r="BB339" i="13" a="1"/>
  <c r="BB339" i="13" s="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a="1"/>
  <c r="AP339" i="13" s="1"/>
  <c r="AO339" i="13" a="1"/>
  <c r="AO339" i="13" s="1"/>
  <c r="AN339" i="13" a="1"/>
  <c r="AN339" i="13" s="1"/>
  <c r="AM339" i="13" a="1"/>
  <c r="AM339" i="13" s="1"/>
  <c r="AL339" i="13" a="1"/>
  <c r="AL339" i="13" s="1"/>
  <c r="AK339" i="13" a="1"/>
  <c r="AK339" i="13" s="1"/>
  <c r="AJ339" i="13" a="1"/>
  <c r="AJ339" i="13" s="1"/>
  <c r="AI339" i="13" a="1"/>
  <c r="AI339" i="13" s="1"/>
  <c r="AH339" i="13" a="1"/>
  <c r="AH339" i="13" s="1"/>
  <c r="AG339" i="13" a="1"/>
  <c r="AG339" i="13" s="1"/>
  <c r="AF339" i="13" a="1"/>
  <c r="AF339" i="13" s="1"/>
  <c r="AE339" i="13" a="1"/>
  <c r="AE339" i="13" s="1"/>
  <c r="AD339" i="13" a="1"/>
  <c r="AD339" i="13" s="1"/>
  <c r="AC339" i="13" a="1"/>
  <c r="AC339" i="13" s="1"/>
  <c r="AB339" i="13" a="1"/>
  <c r="AB339" i="13" s="1"/>
  <c r="AA339" i="13" a="1"/>
  <c r="AA339" i="13" s="1"/>
  <c r="Z339" i="13" a="1"/>
  <c r="Z339" i="13" s="1"/>
  <c r="Y339" i="13" a="1"/>
  <c r="Y339" i="13" s="1"/>
  <c r="X339" i="13" a="1"/>
  <c r="X339" i="13" s="1"/>
  <c r="W339" i="13" a="1"/>
  <c r="W339" i="13" s="1"/>
  <c r="V339" i="13" a="1"/>
  <c r="V339" i="13" s="1"/>
  <c r="U339" i="13" a="1"/>
  <c r="U339" i="13" s="1"/>
  <c r="T339" i="13" a="1"/>
  <c r="T339" i="13" s="1"/>
  <c r="S339" i="13" a="1"/>
  <c r="S339" i="13" s="1"/>
  <c r="R339" i="13" a="1"/>
  <c r="R339" i="13" s="1"/>
  <c r="Q339" i="13" a="1"/>
  <c r="Q339" i="13" s="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a="1"/>
  <c r="BD338" i="13" s="1"/>
  <c r="BC338" i="13" a="1"/>
  <c r="BC338" i="13" s="1"/>
  <c r="BB338" i="13" a="1"/>
  <c r="BB338" i="13" s="1"/>
  <c r="BA338" i="13" a="1"/>
  <c r="BA338" i="13" s="1"/>
  <c r="AZ338" i="13" a="1"/>
  <c r="AZ338" i="13" s="1"/>
  <c r="AY338" i="13" a="1"/>
  <c r="AY338" i="13" s="1"/>
  <c r="AX338" i="13" a="1"/>
  <c r="AX338" i="13" s="1"/>
  <c r="AW338" i="13" a="1"/>
  <c r="AW338" i="13" s="1"/>
  <c r="AV338" i="13" a="1"/>
  <c r="AV338" i="13" s="1"/>
  <c r="AU338" i="13" a="1"/>
  <c r="AU338" i="13" s="1"/>
  <c r="AT338" i="13" a="1"/>
  <c r="AT338" i="13" s="1"/>
  <c r="AS338" i="13" a="1"/>
  <c r="AS338" i="13" s="1"/>
  <c r="AR338" i="13" a="1"/>
  <c r="AR338" i="13" s="1"/>
  <c r="AQ338" i="13" a="1"/>
  <c r="AQ338" i="13" s="1"/>
  <c r="AP338" i="13" a="1"/>
  <c r="AP338" i="13" s="1"/>
  <c r="AO338" i="13" a="1"/>
  <c r="AO338" i="13" s="1"/>
  <c r="AN338" i="13" a="1"/>
  <c r="AN338" i="13" s="1"/>
  <c r="AM338" i="13" a="1"/>
  <c r="AM338" i="13" s="1"/>
  <c r="AL338" i="13" a="1"/>
  <c r="AL338" i="13" s="1"/>
  <c r="AK338" i="13" a="1"/>
  <c r="AK338" i="13" s="1"/>
  <c r="AJ338" i="13" a="1"/>
  <c r="AJ338" i="13" s="1"/>
  <c r="AI338" i="13" a="1"/>
  <c r="AI338" i="13" s="1"/>
  <c r="AH338" i="13" a="1"/>
  <c r="AH338" i="13" s="1"/>
  <c r="AG338" i="13" a="1"/>
  <c r="AG338" i="13" s="1"/>
  <c r="AF338" i="13" a="1"/>
  <c r="AF338" i="13" s="1"/>
  <c r="AE338" i="13" a="1"/>
  <c r="AE338" i="13" s="1"/>
  <c r="AD338" i="13" a="1"/>
  <c r="AD338" i="13" s="1"/>
  <c r="AC338" i="13" a="1"/>
  <c r="AC338" i="13" s="1"/>
  <c r="AB338" i="13" a="1"/>
  <c r="AB338" i="13" s="1"/>
  <c r="AA338" i="13" a="1"/>
  <c r="AA338" i="13" s="1"/>
  <c r="Z338" i="13" a="1"/>
  <c r="Z338" i="13" s="1"/>
  <c r="Y338" i="13" a="1"/>
  <c r="Y338" i="13" s="1"/>
  <c r="X338" i="13" a="1"/>
  <c r="X338" i="13" s="1"/>
  <c r="W338" i="13" a="1"/>
  <c r="W338" i="13" s="1"/>
  <c r="V338" i="13" a="1"/>
  <c r="V338" i="13" s="1"/>
  <c r="U338" i="13" a="1"/>
  <c r="U338" i="13" s="1"/>
  <c r="T338" i="13" a="1"/>
  <c r="T338" i="13" s="1"/>
  <c r="S338" i="13" a="1"/>
  <c r="S338" i="13" s="1"/>
  <c r="R338" i="13" a="1"/>
  <c r="R338" i="13" s="1"/>
  <c r="Q338" i="13" a="1"/>
  <c r="Q338" i="13" s="1"/>
  <c r="P338" i="13" a="1"/>
  <c r="P338" i="13" s="1"/>
  <c r="O338" i="13" a="1"/>
  <c r="O338" i="13" s="1"/>
  <c r="N338" i="13" a="1"/>
  <c r="N338" i="13" s="1"/>
  <c r="M338" i="13" a="1"/>
  <c r="M338" i="13" s="1"/>
  <c r="L338" i="13" a="1"/>
  <c r="L338" i="13" s="1"/>
  <c r="K338" i="13" a="1"/>
  <c r="K338" i="13" s="1"/>
  <c r="BQ337" i="13" a="1"/>
  <c r="BQ337" i="13" s="1"/>
  <c r="BP337" i="13" a="1"/>
  <c r="BP337" i="13" s="1"/>
  <c r="BO337" i="13" a="1"/>
  <c r="BO337" i="13" s="1"/>
  <c r="BN337" i="13" a="1"/>
  <c r="BN337" i="13" s="1"/>
  <c r="BM337" i="13" a="1"/>
  <c r="BM337" i="13" s="1"/>
  <c r="BL337" i="13" a="1"/>
  <c r="BL337" i="13" s="1"/>
  <c r="BK337" i="13" a="1"/>
  <c r="BK337" i="13" s="1"/>
  <c r="BJ337" i="13" a="1"/>
  <c r="BJ337" i="13" s="1"/>
  <c r="BI337" i="13" a="1"/>
  <c r="BI337" i="13" s="1"/>
  <c r="BH337" i="13" a="1"/>
  <c r="BH337" i="13" s="1"/>
  <c r="BG337" i="13" a="1"/>
  <c r="BG337" i="13" s="1"/>
  <c r="BF337" i="13" a="1"/>
  <c r="BF337" i="13" s="1"/>
  <c r="BE337" i="13" a="1"/>
  <c r="BE337" i="13" s="1"/>
  <c r="BD337" i="13" a="1"/>
  <c r="BD337" i="13" s="1"/>
  <c r="BC337" i="13" a="1"/>
  <c r="BC337" i="13" s="1"/>
  <c r="BB337" i="13" a="1"/>
  <c r="BB337" i="13" s="1"/>
  <c r="BA337" i="13" a="1"/>
  <c r="BA337" i="13" s="1"/>
  <c r="AZ337" i="13" a="1"/>
  <c r="AZ337" i="13" s="1"/>
  <c r="AY337" i="13" a="1"/>
  <c r="AY337" i="13" s="1"/>
  <c r="AX337" i="13" a="1"/>
  <c r="AX337" i="13" s="1"/>
  <c r="AW337" i="13" a="1"/>
  <c r="AW337" i="13" s="1"/>
  <c r="AV337" i="13" a="1"/>
  <c r="AV337" i="13" s="1"/>
  <c r="AU337" i="13" a="1"/>
  <c r="AU337" i="13" s="1"/>
  <c r="AT337" i="13" a="1"/>
  <c r="AT337" i="13" s="1"/>
  <c r="AS337" i="13" a="1"/>
  <c r="AS337" i="13" s="1"/>
  <c r="AR337" i="13" a="1"/>
  <c r="AR337" i="13" s="1"/>
  <c r="AQ337" i="13" a="1"/>
  <c r="AQ337" i="13" s="1"/>
  <c r="AP337" i="13" a="1"/>
  <c r="AP337" i="13" s="1"/>
  <c r="AO337" i="13" a="1"/>
  <c r="AO337" i="13" s="1"/>
  <c r="AN337" i="13" a="1"/>
  <c r="AN337" i="13" s="1"/>
  <c r="AM337" i="13" a="1"/>
  <c r="AM337" i="13" s="1"/>
  <c r="AL337" i="13" a="1"/>
  <c r="AL337" i="13" s="1"/>
  <c r="AK337" i="13" a="1"/>
  <c r="AK337" i="13" s="1"/>
  <c r="AJ337" i="13" a="1"/>
  <c r="AJ337" i="13" s="1"/>
  <c r="AI337" i="13" a="1"/>
  <c r="AI337" i="13" s="1"/>
  <c r="AH337" i="13" a="1"/>
  <c r="AH337" i="13" s="1"/>
  <c r="AG337" i="13" a="1"/>
  <c r="AG337" i="13" s="1"/>
  <c r="AF337" i="13" a="1"/>
  <c r="AF337" i="13" s="1"/>
  <c r="AE337" i="13" a="1"/>
  <c r="AE337" i="13" s="1"/>
  <c r="AD337" i="13" a="1"/>
  <c r="AD337" i="13" s="1"/>
  <c r="AC337" i="13" a="1"/>
  <c r="AC337" i="13" s="1"/>
  <c r="AB337" i="13" a="1"/>
  <c r="AB337" i="13" s="1"/>
  <c r="AA337" i="13" a="1"/>
  <c r="AA337" i="13" s="1"/>
  <c r="Z337" i="13" a="1"/>
  <c r="Z337" i="13" s="1"/>
  <c r="Y337" i="13" a="1"/>
  <c r="Y337" i="13" s="1"/>
  <c r="X337" i="13" a="1"/>
  <c r="X337" i="13" s="1"/>
  <c r="W337" i="13" a="1"/>
  <c r="W337" i="13" s="1"/>
  <c r="V337" i="13" a="1"/>
  <c r="V337" i="13" s="1"/>
  <c r="U337" i="13" a="1"/>
  <c r="U337" i="13" s="1"/>
  <c r="T337" i="13" a="1"/>
  <c r="T337" i="13" s="1"/>
  <c r="S337" i="13" a="1"/>
  <c r="S337" i="13" s="1"/>
  <c r="R337" i="13" a="1"/>
  <c r="R337" i="13" s="1"/>
  <c r="Q337" i="13" a="1"/>
  <c r="Q337" i="13" s="1"/>
  <c r="P337" i="13" a="1"/>
  <c r="P337" i="13" s="1"/>
  <c r="O337" i="13" a="1"/>
  <c r="O337" i="13" s="1"/>
  <c r="N337" i="13" a="1"/>
  <c r="N337" i="13" s="1"/>
  <c r="M337" i="13" a="1"/>
  <c r="M337" i="13" s="1"/>
  <c r="L337" i="13" a="1"/>
  <c r="L337" i="13" s="1"/>
  <c r="K337" i="13" a="1"/>
  <c r="K337" i="13" s="1"/>
  <c r="BQ336" i="13" a="1"/>
  <c r="BQ336" i="13" s="1"/>
  <c r="BP336" i="13" a="1"/>
  <c r="BP336" i="13" s="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a="1"/>
  <c r="BD336" i="13" s="1"/>
  <c r="BC336" i="13" a="1"/>
  <c r="BC336" i="13" s="1"/>
  <c r="BB336" i="13" a="1"/>
  <c r="BB336" i="13" s="1"/>
  <c r="BA336" i="13" a="1"/>
  <c r="BA336" i="13" s="1"/>
  <c r="AZ336" i="13" a="1"/>
  <c r="AZ336" i="13" s="1"/>
  <c r="AY336" i="13" a="1"/>
  <c r="AY336" i="13" s="1"/>
  <c r="AX336" i="13" a="1"/>
  <c r="AX336" i="13" s="1"/>
  <c r="AW336" i="13" a="1"/>
  <c r="AW336" i="13" s="1"/>
  <c r="AV336" i="13" a="1"/>
  <c r="AV336" i="13" s="1"/>
  <c r="AU336" i="13" a="1"/>
  <c r="AU336" i="13" s="1"/>
  <c r="AT336" i="13" a="1"/>
  <c r="AT336" i="13" s="1"/>
  <c r="AS336" i="13" a="1"/>
  <c r="AS336" i="13" s="1"/>
  <c r="AR336" i="13" a="1"/>
  <c r="AR336" i="13" s="1"/>
  <c r="AQ336" i="13" a="1"/>
  <c r="AQ336" i="13" s="1"/>
  <c r="AP336" i="13" a="1"/>
  <c r="AP336" i="13" s="1"/>
  <c r="AO336" i="13" a="1"/>
  <c r="AO336" i="13" s="1"/>
  <c r="AN336" i="13" a="1"/>
  <c r="AN336" i="13" s="1"/>
  <c r="AM336" i="13" a="1"/>
  <c r="AM336" i="13" s="1"/>
  <c r="AL336" i="13" a="1"/>
  <c r="AL336" i="13" s="1"/>
  <c r="AK336" i="13" a="1"/>
  <c r="AK336" i="13" s="1"/>
  <c r="AJ336" i="13" a="1"/>
  <c r="AJ336" i="13" s="1"/>
  <c r="AI336" i="13" a="1"/>
  <c r="AI336" i="13" s="1"/>
  <c r="AH336" i="13" a="1"/>
  <c r="AH336" i="13" s="1"/>
  <c r="AG336" i="13" a="1"/>
  <c r="AG336" i="13" s="1"/>
  <c r="AF336" i="13" a="1"/>
  <c r="AF336" i="13" s="1"/>
  <c r="AE336" i="13" a="1"/>
  <c r="AE336" i="13" s="1"/>
  <c r="AD336" i="13" a="1"/>
  <c r="AD336" i="13" s="1"/>
  <c r="AC336" i="13" a="1"/>
  <c r="AC336" i="13" s="1"/>
  <c r="AB336" i="13" a="1"/>
  <c r="AB336" i="13" s="1"/>
  <c r="AA336" i="13" a="1"/>
  <c r="AA336" i="13" s="1"/>
  <c r="Z336" i="13" a="1"/>
  <c r="Z336" i="13" s="1"/>
  <c r="Y336" i="13" a="1"/>
  <c r="Y336" i="13" s="1"/>
  <c r="X336" i="13" a="1"/>
  <c r="X336" i="13" s="1"/>
  <c r="W336" i="13" a="1"/>
  <c r="W336" i="13" s="1"/>
  <c r="V336" i="13" a="1"/>
  <c r="V336" i="13" s="1"/>
  <c r="U336" i="13" a="1"/>
  <c r="U336" i="13" s="1"/>
  <c r="T336" i="13" a="1"/>
  <c r="T336" i="13" s="1"/>
  <c r="S336" i="13" a="1"/>
  <c r="S336" i="13" s="1"/>
  <c r="R336" i="13" a="1"/>
  <c r="R336" i="13" s="1"/>
  <c r="Q336" i="13" a="1"/>
  <c r="Q336" i="13" s="1"/>
  <c r="P336" i="13" a="1"/>
  <c r="P336" i="13" s="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a="1"/>
  <c r="BM335" i="13" s="1"/>
  <c r="BL335" i="13" a="1"/>
  <c r="BL335" i="13" s="1"/>
  <c r="BK335" i="13" a="1"/>
  <c r="BK335" i="13" s="1"/>
  <c r="BJ335" i="13" a="1"/>
  <c r="BJ335" i="13" s="1"/>
  <c r="BI335" i="13" a="1"/>
  <c r="BI335" i="13" s="1"/>
  <c r="BH335" i="13" a="1"/>
  <c r="BH335" i="13" s="1"/>
  <c r="BG335" i="13" a="1"/>
  <c r="BG335" i="13" s="1"/>
  <c r="BF335" i="13" a="1"/>
  <c r="BF335" i="13" s="1"/>
  <c r="BE335" i="13" a="1"/>
  <c r="BE335" i="13" s="1"/>
  <c r="BD335" i="13" a="1"/>
  <c r="BD335" i="13" s="1"/>
  <c r="BC335" i="13" a="1"/>
  <c r="BC335" i="13" s="1"/>
  <c r="BB335" i="13" a="1"/>
  <c r="BB335" i="13" s="1"/>
  <c r="BA335" i="13" a="1"/>
  <c r="BA335" i="13" s="1"/>
  <c r="AZ335" i="13" a="1"/>
  <c r="AZ335" i="13" s="1"/>
  <c r="AY335" i="13" a="1"/>
  <c r="AY335" i="13" s="1"/>
  <c r="AX335" i="13" a="1"/>
  <c r="AX335" i="13" s="1"/>
  <c r="AW335" i="13" a="1"/>
  <c r="AW335" i="13" s="1"/>
  <c r="AV335" i="13" a="1"/>
  <c r="AV335" i="13" s="1"/>
  <c r="AU335" i="13" a="1"/>
  <c r="AU335" i="13" s="1"/>
  <c r="AT335" i="13" a="1"/>
  <c r="AT335" i="13" s="1"/>
  <c r="AS335" i="13" a="1"/>
  <c r="AS335" i="13" s="1"/>
  <c r="AR335" i="13" a="1"/>
  <c r="AR335" i="13" s="1"/>
  <c r="AQ335" i="13" a="1"/>
  <c r="AQ335" i="13" s="1"/>
  <c r="AP335" i="13" a="1"/>
  <c r="AP335" i="13" s="1"/>
  <c r="AO335" i="13" a="1"/>
  <c r="AO335" i="13" s="1"/>
  <c r="AN335" i="13" a="1"/>
  <c r="AN335" i="13" s="1"/>
  <c r="AM335" i="13" a="1"/>
  <c r="AM335" i="13" s="1"/>
  <c r="AL335" i="13" a="1"/>
  <c r="AL335" i="13" s="1"/>
  <c r="AK335" i="13" a="1"/>
  <c r="AK335" i="13" s="1"/>
  <c r="AJ335" i="13" a="1"/>
  <c r="AJ335" i="13" s="1"/>
  <c r="AI335" i="13" a="1"/>
  <c r="AI335" i="13" s="1"/>
  <c r="AH335" i="13" a="1"/>
  <c r="AH335" i="13" s="1"/>
  <c r="AG335" i="13" a="1"/>
  <c r="AG335" i="13" s="1"/>
  <c r="AF335" i="13" a="1"/>
  <c r="AF335" i="13" s="1"/>
  <c r="AE335" i="13" a="1"/>
  <c r="AE335" i="13" s="1"/>
  <c r="AD335" i="13" a="1"/>
  <c r="AD335" i="13" s="1"/>
  <c r="AC335" i="13" a="1"/>
  <c r="AC335" i="13" s="1"/>
  <c r="AB335" i="13" a="1"/>
  <c r="AB335" i="13" s="1"/>
  <c r="AA335" i="13" a="1"/>
  <c r="AA335" i="13" s="1"/>
  <c r="Z335" i="13" a="1"/>
  <c r="Z335" i="13" s="1"/>
  <c r="Y335" i="13" a="1"/>
  <c r="Y335" i="13" s="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a="1"/>
  <c r="N335" i="13" s="1"/>
  <c r="M335" i="13" a="1"/>
  <c r="M335" i="13" s="1"/>
  <c r="L335" i="13" a="1"/>
  <c r="L335" i="13" s="1"/>
  <c r="K335" i="13" a="1"/>
  <c r="K335" i="13" s="1"/>
  <c r="BQ334" i="13" a="1"/>
  <c r="BQ334" i="13" s="1"/>
  <c r="BP334" i="13" a="1"/>
  <c r="BP334" i="13" s="1"/>
  <c r="BO334" i="13" a="1"/>
  <c r="BO334" i="13" s="1"/>
  <c r="BN334" i="13" a="1"/>
  <c r="BN334" i="13" s="1"/>
  <c r="BM334" i="13" a="1"/>
  <c r="BM334" i="13" s="1"/>
  <c r="BL334" i="13" a="1"/>
  <c r="BL334" i="13" s="1"/>
  <c r="BK334" i="13" a="1"/>
  <c r="BK334" i="13" s="1"/>
  <c r="BJ334" i="13" a="1"/>
  <c r="BJ334" i="13" s="1"/>
  <c r="BI334" i="13" a="1"/>
  <c r="BI334" i="13" s="1"/>
  <c r="BH334" i="13" a="1"/>
  <c r="BH334" i="13" s="1"/>
  <c r="BG334" i="13" a="1"/>
  <c r="BG334" i="13" s="1"/>
  <c r="BF334" i="13" a="1"/>
  <c r="BF334" i="13" s="1"/>
  <c r="BE334" i="13" a="1"/>
  <c r="BE334" i="13" s="1"/>
  <c r="BD334" i="13" a="1"/>
  <c r="BD334" i="13" s="1"/>
  <c r="BC334" i="13" a="1"/>
  <c r="BC334" i="13" s="1"/>
  <c r="BB334" i="13" a="1"/>
  <c r="BB334" i="13" s="1"/>
  <c r="BA334" i="13" a="1"/>
  <c r="BA334" i="13" s="1"/>
  <c r="AZ334" i="13" a="1"/>
  <c r="AZ334" i="13" s="1"/>
  <c r="AY334" i="13" a="1"/>
  <c r="AY334" i="13" s="1"/>
  <c r="AX334" i="13" a="1"/>
  <c r="AX334" i="13" s="1"/>
  <c r="AW334" i="13" a="1"/>
  <c r="AW334" i="13" s="1"/>
  <c r="AV334" i="13" a="1"/>
  <c r="AV334" i="13" s="1"/>
  <c r="AU334" i="13" a="1"/>
  <c r="AU334" i="13" s="1"/>
  <c r="AT334" i="13" a="1"/>
  <c r="AT334" i="13" s="1"/>
  <c r="AS334" i="13" a="1"/>
  <c r="AS334" i="13" s="1"/>
  <c r="AR334" i="13" a="1"/>
  <c r="AR334" i="13" s="1"/>
  <c r="AQ334" i="13" a="1"/>
  <c r="AQ334" i="13" s="1"/>
  <c r="AP334" i="13" a="1"/>
  <c r="AP334" i="13" s="1"/>
  <c r="AO334" i="13" a="1"/>
  <c r="AO334" i="13" s="1"/>
  <c r="AN334" i="13" a="1"/>
  <c r="AN334" i="13" s="1"/>
  <c r="AM334" i="13" a="1"/>
  <c r="AM334" i="13" s="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a="1"/>
  <c r="AB334" i="13" s="1"/>
  <c r="AA334" i="13" a="1"/>
  <c r="AA334" i="13" s="1"/>
  <c r="Z334" i="13" a="1"/>
  <c r="Z334" i="13" s="1"/>
  <c r="Y334" i="13" a="1"/>
  <c r="Y334" i="13" s="1"/>
  <c r="X334" i="13" a="1"/>
  <c r="X334" i="13" s="1"/>
  <c r="W334" i="13" a="1"/>
  <c r="W334" i="13" s="1"/>
  <c r="V334" i="13" a="1"/>
  <c r="V334" i="13" s="1"/>
  <c r="U334" i="13" a="1"/>
  <c r="U334" i="13" s="1"/>
  <c r="T334" i="13" a="1"/>
  <c r="T334" i="13" s="1"/>
  <c r="S334" i="13" a="1"/>
  <c r="S334" i="13" s="1"/>
  <c r="R334" i="13" a="1"/>
  <c r="R334" i="13" s="1"/>
  <c r="Q334" i="13" a="1"/>
  <c r="Q334" i="13" s="1"/>
  <c r="P334" i="13" a="1"/>
  <c r="P334" i="13" s="1"/>
  <c r="O334" i="13" a="1"/>
  <c r="O334" i="13" s="1"/>
  <c r="N334" i="13" a="1"/>
  <c r="N334" i="13" s="1"/>
  <c r="M334" i="13" a="1"/>
  <c r="M334" i="13" s="1"/>
  <c r="L334" i="13" a="1"/>
  <c r="L334" i="13" s="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a="1"/>
  <c r="BE333" i="13" s="1"/>
  <c r="BD333" i="13" a="1"/>
  <c r="BD333" i="13" s="1"/>
  <c r="BC333" i="13" a="1"/>
  <c r="BC333" i="13" s="1"/>
  <c r="BB333" i="13" a="1"/>
  <c r="BB333" i="13" s="1"/>
  <c r="BA333" i="13" a="1"/>
  <c r="BA333" i="13" s="1"/>
  <c r="AZ333" i="13" a="1"/>
  <c r="AZ333" i="13" s="1"/>
  <c r="AY333" i="13" a="1"/>
  <c r="AY333" i="13" s="1"/>
  <c r="AX333" i="13" a="1"/>
  <c r="AX333" i="13" s="1"/>
  <c r="AW333" i="13" a="1"/>
  <c r="AW333" i="13" s="1"/>
  <c r="AV333" i="13" a="1"/>
  <c r="AV333" i="13" s="1"/>
  <c r="AU333" i="13" a="1"/>
  <c r="AU333" i="13" s="1"/>
  <c r="AT333" i="13" a="1"/>
  <c r="AT333" i="13" s="1"/>
  <c r="AS333" i="13" a="1"/>
  <c r="AS333" i="13" s="1"/>
  <c r="AR333" i="13" a="1"/>
  <c r="AR333" i="13" s="1"/>
  <c r="AQ333" i="13" a="1"/>
  <c r="AQ333" i="13" s="1"/>
  <c r="AP333" i="13" a="1"/>
  <c r="AP333" i="13" s="1"/>
  <c r="AO333" i="13" a="1"/>
  <c r="AO333" i="13" s="1"/>
  <c r="AN333" i="13" a="1"/>
  <c r="AN333" i="13" s="1"/>
  <c r="AM333" i="13" a="1"/>
  <c r="AM333" i="13" s="1"/>
  <c r="AL333" i="13" a="1"/>
  <c r="AL333" i="13" s="1"/>
  <c r="AK333" i="13" a="1"/>
  <c r="AK333" i="13" s="1"/>
  <c r="AJ333" i="13" a="1"/>
  <c r="AJ333" i="13" s="1"/>
  <c r="AI333" i="13" a="1"/>
  <c r="AI333" i="13" s="1"/>
  <c r="AH333" i="13" a="1"/>
  <c r="AH333" i="13" s="1"/>
  <c r="AG333" i="13" a="1"/>
  <c r="AG333" i="13" s="1"/>
  <c r="AF333" i="13" a="1"/>
  <c r="AF333" i="13" s="1"/>
  <c r="AE333" i="13" a="1"/>
  <c r="AE333" i="13" s="1"/>
  <c r="AD333" i="13" a="1"/>
  <c r="AD333" i="13" s="1"/>
  <c r="AC333" i="13" a="1"/>
  <c r="AC333" i="13" s="1"/>
  <c r="AB333" i="13" a="1"/>
  <c r="AB333" i="13" s="1"/>
  <c r="AA333" i="13" a="1"/>
  <c r="AA333" i="13" s="1"/>
  <c r="Z333" i="13" a="1"/>
  <c r="Z333" i="13" s="1"/>
  <c r="Y333" i="13" a="1"/>
  <c r="Y333" i="13" s="1"/>
  <c r="X333" i="13" a="1"/>
  <c r="X333" i="13" s="1"/>
  <c r="W333" i="13" a="1"/>
  <c r="W333" i="13" s="1"/>
  <c r="V333" i="13" a="1"/>
  <c r="V333" i="13" s="1"/>
  <c r="U333" i="13" a="1"/>
  <c r="U333" i="13" s="1"/>
  <c r="T333" i="13" a="1"/>
  <c r="T333" i="13" s="1"/>
  <c r="S333" i="13" a="1"/>
  <c r="S333" i="13" s="1"/>
  <c r="R333" i="13" a="1"/>
  <c r="R333" i="13" s="1"/>
  <c r="Q333" i="13" a="1"/>
  <c r="Q333" i="13" s="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a="1"/>
  <c r="BK332" i="13" s="1"/>
  <c r="BJ332" i="13" a="1"/>
  <c r="BJ332" i="13" s="1"/>
  <c r="BI332" i="13" a="1"/>
  <c r="BI332" i="13" s="1"/>
  <c r="BH332" i="13" a="1"/>
  <c r="BH332" i="13" s="1"/>
  <c r="BG332" i="13" a="1"/>
  <c r="BG332" i="13" s="1"/>
  <c r="BF332" i="13" a="1"/>
  <c r="BF332" i="13" s="1"/>
  <c r="BE332" i="13" a="1"/>
  <c r="BE332" i="13" s="1"/>
  <c r="BD332" i="13" a="1"/>
  <c r="BD332" i="13" s="1"/>
  <c r="BC332" i="13" a="1"/>
  <c r="BC332" i="13" s="1"/>
  <c r="BB332" i="13" a="1"/>
  <c r="BB332" i="13" s="1"/>
  <c r="BA332" i="13" a="1"/>
  <c r="BA332" i="13" s="1"/>
  <c r="AZ332" i="13" a="1"/>
  <c r="AZ332" i="13" s="1"/>
  <c r="AY332" i="13" a="1"/>
  <c r="AY332" i="13" s="1"/>
  <c r="AX332" i="13" a="1"/>
  <c r="AX332" i="13" s="1"/>
  <c r="AW332" i="13" a="1"/>
  <c r="AW332" i="13" s="1"/>
  <c r="AV332" i="13" a="1"/>
  <c r="AV332" i="13" s="1"/>
  <c r="AU332" i="13" a="1"/>
  <c r="AU332" i="13" s="1"/>
  <c r="AT332" i="13" a="1"/>
  <c r="AT332" i="13" s="1"/>
  <c r="AS332" i="13" a="1"/>
  <c r="AS332" i="13" s="1"/>
  <c r="AR332" i="13" a="1"/>
  <c r="AR332" i="13" s="1"/>
  <c r="AQ332" i="13" a="1"/>
  <c r="AQ332" i="13" s="1"/>
  <c r="AP332" i="13" a="1"/>
  <c r="AP332" i="13" s="1"/>
  <c r="AO332" i="13" a="1"/>
  <c r="AO332" i="13" s="1"/>
  <c r="AN332" i="13" a="1"/>
  <c r="AN332" i="13" s="1"/>
  <c r="AM332" i="13" a="1"/>
  <c r="AM332" i="13" s="1"/>
  <c r="AL332" i="13" a="1"/>
  <c r="AL332" i="13" s="1"/>
  <c r="AK332" i="13" a="1"/>
  <c r="AK332" i="13" s="1"/>
  <c r="AJ332" i="13" a="1"/>
  <c r="AJ332" i="13" s="1"/>
  <c r="AI332" i="13" a="1"/>
  <c r="AI332" i="13" s="1"/>
  <c r="AH332" i="13" a="1"/>
  <c r="AH332" i="13" s="1"/>
  <c r="AG332" i="13" a="1"/>
  <c r="AG332" i="13" s="1"/>
  <c r="AF332" i="13" a="1"/>
  <c r="AF332" i="13" s="1"/>
  <c r="AE332" i="13" a="1"/>
  <c r="AE332" i="13" s="1"/>
  <c r="AD332" i="13" a="1"/>
  <c r="AD332" i="13" s="1"/>
  <c r="AC332" i="13" a="1"/>
  <c r="AC332" i="13" s="1"/>
  <c r="AB332" i="13" a="1"/>
  <c r="AB332" i="13" s="1"/>
  <c r="AA332" i="13" a="1"/>
  <c r="AA332" i="13" s="1"/>
  <c r="Z332" i="13" a="1"/>
  <c r="Z332" i="13" s="1"/>
  <c r="Y332" i="13" a="1"/>
  <c r="Y332" i="13" s="1"/>
  <c r="X332" i="13" a="1"/>
  <c r="X332" i="13" s="1"/>
  <c r="W332" i="13" a="1"/>
  <c r="W332" i="13" s="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a="1"/>
  <c r="BM331" i="13" s="1"/>
  <c r="BL331" i="13" a="1"/>
  <c r="BL331" i="13" s="1"/>
  <c r="BK331" i="13" a="1"/>
  <c r="BK331" i="13" s="1"/>
  <c r="BJ331" i="13" a="1"/>
  <c r="BJ331" i="13" s="1"/>
  <c r="BI331" i="13" a="1"/>
  <c r="BI331" i="13" s="1"/>
  <c r="BH331" i="13" a="1"/>
  <c r="BH331" i="13" s="1"/>
  <c r="BG331" i="13" a="1"/>
  <c r="BG331" i="13" s="1"/>
  <c r="BF331" i="13" a="1"/>
  <c r="BF331" i="13" s="1"/>
  <c r="BE331" i="13" a="1"/>
  <c r="BE331" i="13" s="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a="1"/>
  <c r="AO331" i="13" s="1"/>
  <c r="AN331" i="13" a="1"/>
  <c r="AN331" i="13" s="1"/>
  <c r="AM331" i="13" a="1"/>
  <c r="AM331" i="13" s="1"/>
  <c r="AL331" i="13" a="1"/>
  <c r="AL331" i="13" s="1"/>
  <c r="AK331" i="13" a="1"/>
  <c r="AK331" i="13" s="1"/>
  <c r="AJ331" i="13" a="1"/>
  <c r="AJ331" i="13" s="1"/>
  <c r="AI331" i="13" a="1"/>
  <c r="AI331" i="13" s="1"/>
  <c r="AH331" i="13" a="1"/>
  <c r="AH331" i="13" s="1"/>
  <c r="AG331" i="13" a="1"/>
  <c r="AG331" i="13" s="1"/>
  <c r="AF331" i="13" a="1"/>
  <c r="AF331" i="13" s="1"/>
  <c r="AE331" i="13" a="1"/>
  <c r="AE331" i="13" s="1"/>
  <c r="AD331" i="13" a="1"/>
  <c r="AD331" i="13" s="1"/>
  <c r="AC331" i="13" a="1"/>
  <c r="AC331" i="13" s="1"/>
  <c r="AB331" i="13" a="1"/>
  <c r="AB331" i="13" s="1"/>
  <c r="AA331" i="13" a="1"/>
  <c r="AA331" i="13" s="1"/>
  <c r="Z331" i="13" a="1"/>
  <c r="Z331" i="13" s="1"/>
  <c r="Y331" i="13" a="1"/>
  <c r="Y331" i="13" s="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a="1"/>
  <c r="N331" i="13" s="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a="1"/>
  <c r="BD330" i="13" s="1"/>
  <c r="BC330" i="13" a="1"/>
  <c r="BC330" i="13" s="1"/>
  <c r="BB330" i="13" a="1"/>
  <c r="BB330" i="13" s="1"/>
  <c r="BA330" i="13" a="1"/>
  <c r="BA330" i="13" s="1"/>
  <c r="AZ330" i="13" a="1"/>
  <c r="AZ330" i="13" s="1"/>
  <c r="AY330" i="13" a="1"/>
  <c r="AY330" i="13" s="1"/>
  <c r="AX330" i="13" a="1"/>
  <c r="AX330" i="13" s="1"/>
  <c r="AW330" i="13" a="1"/>
  <c r="AW330" i="13" s="1"/>
  <c r="AV330" i="13" a="1"/>
  <c r="AV330" i="13" s="1"/>
  <c r="AU330" i="13" a="1"/>
  <c r="AU330" i="13" s="1"/>
  <c r="AT330" i="13" a="1"/>
  <c r="AT330" i="13" s="1"/>
  <c r="AS330" i="13" a="1"/>
  <c r="AS330" i="13" s="1"/>
  <c r="AR330" i="13" a="1"/>
  <c r="AR330" i="13" s="1"/>
  <c r="AQ330" i="13" a="1"/>
  <c r="AQ330" i="13" s="1"/>
  <c r="AP330" i="13" a="1"/>
  <c r="AP330" i="13" s="1"/>
  <c r="AO330" i="13" a="1"/>
  <c r="AO330" i="13" s="1"/>
  <c r="AN330" i="13" a="1"/>
  <c r="AN330" i="13" s="1"/>
  <c r="AM330" i="13" a="1"/>
  <c r="AM330" i="13" s="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a="1"/>
  <c r="AB330" i="13" s="1"/>
  <c r="AA330" i="13" a="1"/>
  <c r="AA330" i="13" s="1"/>
  <c r="Z330" i="13" a="1"/>
  <c r="Z330" i="13" s="1"/>
  <c r="Y330" i="13" a="1"/>
  <c r="Y330" i="13" s="1"/>
  <c r="X330" i="13" a="1"/>
  <c r="X330" i="13" s="1"/>
  <c r="W330" i="13" a="1"/>
  <c r="W330" i="13" s="1"/>
  <c r="V330" i="13" a="1"/>
  <c r="V330" i="13" s="1"/>
  <c r="U330" i="13" a="1"/>
  <c r="U330" i="13" s="1"/>
  <c r="T330" i="13" a="1"/>
  <c r="T330" i="13" s="1"/>
  <c r="S330" i="13" a="1"/>
  <c r="S330" i="13" s="1"/>
  <c r="R330" i="13" a="1"/>
  <c r="R330" i="13" s="1"/>
  <c r="Q330" i="13" a="1"/>
  <c r="Q330" i="13" s="1"/>
  <c r="P330" i="13" a="1"/>
  <c r="P330" i="13" s="1"/>
  <c r="O330" i="13" a="1"/>
  <c r="O330" i="13" s="1"/>
  <c r="N330" i="13" a="1"/>
  <c r="N330" i="13" s="1"/>
  <c r="M330" i="13" a="1"/>
  <c r="M330" i="13" s="1"/>
  <c r="L330" i="13" a="1"/>
  <c r="L330" i="13" s="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a="1"/>
  <c r="BF329" i="13" s="1"/>
  <c r="BE329" i="13" a="1"/>
  <c r="BE329" i="13" s="1"/>
  <c r="BD329" i="13" a="1"/>
  <c r="BD329" i="13" s="1"/>
  <c r="BC329" i="13" a="1"/>
  <c r="BC329" i="13" s="1"/>
  <c r="BB329" i="13" a="1"/>
  <c r="BB329" i="13" s="1"/>
  <c r="BA329" i="13" a="1"/>
  <c r="BA329" i="13" s="1"/>
  <c r="AZ329" i="13" a="1"/>
  <c r="AZ329" i="13" s="1"/>
  <c r="AY329" i="13" a="1"/>
  <c r="AY329" i="13" s="1"/>
  <c r="AX329" i="13" a="1"/>
  <c r="AX329" i="13" s="1"/>
  <c r="AW329" i="13" a="1"/>
  <c r="AW329" i="13" s="1"/>
  <c r="AV329" i="13" a="1"/>
  <c r="AV329" i="13" s="1"/>
  <c r="AU329" i="13" a="1"/>
  <c r="AU329" i="13" s="1"/>
  <c r="AT329" i="13" a="1"/>
  <c r="AT329" i="13" s="1"/>
  <c r="AS329" i="13" a="1"/>
  <c r="AS329" i="13" s="1"/>
  <c r="AR329" i="13" a="1"/>
  <c r="AR329" i="13" s="1"/>
  <c r="AQ329" i="13" a="1"/>
  <c r="AQ329" i="13" s="1"/>
  <c r="AP329" i="13" a="1"/>
  <c r="AP329" i="13" s="1"/>
  <c r="AO329" i="13" a="1"/>
  <c r="AO329" i="13" s="1"/>
  <c r="AN329" i="13" a="1"/>
  <c r="AN329" i="13" s="1"/>
  <c r="AM329" i="13" a="1"/>
  <c r="AM329" i="13" s="1"/>
  <c r="AL329" i="13" a="1"/>
  <c r="AL329" i="13" s="1"/>
  <c r="AK329" i="13" a="1"/>
  <c r="AK329" i="13" s="1"/>
  <c r="AJ329" i="13" a="1"/>
  <c r="AJ329" i="13" s="1"/>
  <c r="AI329" i="13" a="1"/>
  <c r="AI329" i="13" s="1"/>
  <c r="AH329" i="13" a="1"/>
  <c r="AH329" i="13" s="1"/>
  <c r="AG329" i="13" a="1"/>
  <c r="AG329" i="13" s="1"/>
  <c r="AF329" i="13" a="1"/>
  <c r="AF329" i="13" s="1"/>
  <c r="AE329" i="13" a="1"/>
  <c r="AE329" i="13" s="1"/>
  <c r="AD329" i="13" a="1"/>
  <c r="AD329" i="13" s="1"/>
  <c r="AC329" i="13" a="1"/>
  <c r="AC329" i="13" s="1"/>
  <c r="AB329" i="13" a="1"/>
  <c r="AB329" i="13" s="1"/>
  <c r="AA329" i="13" a="1"/>
  <c r="AA329" i="13" s="1"/>
  <c r="Z329" i="13" a="1"/>
  <c r="Z329" i="13" s="1"/>
  <c r="Y329" i="13" a="1"/>
  <c r="Y329" i="13" s="1"/>
  <c r="X329" i="13" a="1"/>
  <c r="X329" i="13" s="1"/>
  <c r="W329" i="13" a="1"/>
  <c r="W329" i="13" s="1"/>
  <c r="V329" i="13" a="1"/>
  <c r="V329" i="13" s="1"/>
  <c r="U329" i="13" a="1"/>
  <c r="U329" i="13" s="1"/>
  <c r="T329" i="13" a="1"/>
  <c r="T329" i="13" s="1"/>
  <c r="S329" i="13" a="1"/>
  <c r="S329" i="13" s="1"/>
  <c r="R329" i="13" a="1"/>
  <c r="R329" i="13" s="1"/>
  <c r="Q329" i="13" a="1"/>
  <c r="Q329" i="13" s="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a="1"/>
  <c r="BH328" i="13" s="1"/>
  <c r="BG328" i="13" a="1"/>
  <c r="BG328" i="13" s="1"/>
  <c r="BF328" i="13" a="1"/>
  <c r="BF328" i="13" s="1"/>
  <c r="BE328" i="13" a="1"/>
  <c r="BE328" i="13" s="1"/>
  <c r="BD328" i="13" a="1"/>
  <c r="BD328" i="13" s="1"/>
  <c r="BC328" i="13" a="1"/>
  <c r="BC328" i="13" s="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a="1"/>
  <c r="AM328" i="13" s="1"/>
  <c r="AL328" i="13" a="1"/>
  <c r="AL328" i="13" s="1"/>
  <c r="AK328" i="13" a="1"/>
  <c r="AK328" i="13" s="1"/>
  <c r="AJ328" i="13" a="1"/>
  <c r="AJ328" i="13" s="1"/>
  <c r="AI328" i="13" a="1"/>
  <c r="AI328" i="13" s="1"/>
  <c r="AH328" i="13" a="1"/>
  <c r="AH328" i="13" s="1"/>
  <c r="AG328" i="13" a="1"/>
  <c r="AG328" i="13" s="1"/>
  <c r="AF328" i="13" a="1"/>
  <c r="AF328" i="13" s="1"/>
  <c r="AE328" i="13" a="1"/>
  <c r="AE328" i="13" s="1"/>
  <c r="AD328" i="13" a="1"/>
  <c r="AD328" i="13" s="1"/>
  <c r="AC328" i="13" a="1"/>
  <c r="AC328" i="13" s="1"/>
  <c r="AB328" i="13" a="1"/>
  <c r="AB328" i="13" s="1"/>
  <c r="AA328" i="13" a="1"/>
  <c r="AA328" i="13" s="1"/>
  <c r="Z328" i="13" a="1"/>
  <c r="Z328" i="13" s="1"/>
  <c r="Y328" i="13" a="1"/>
  <c r="Y328" i="13" s="1"/>
  <c r="X328" i="13" a="1"/>
  <c r="X328" i="13" s="1"/>
  <c r="W328" i="13" a="1"/>
  <c r="W328" i="13" s="1"/>
  <c r="V328" i="13" a="1"/>
  <c r="V328" i="13" s="1"/>
  <c r="U328" i="13" a="1"/>
  <c r="U328" i="13" s="1"/>
  <c r="T328" i="13" a="1"/>
  <c r="T328" i="13" s="1"/>
  <c r="S328" i="13" a="1"/>
  <c r="S328" i="13" s="1"/>
  <c r="R328" i="13" a="1"/>
  <c r="R328" i="13" s="1"/>
  <c r="Q328" i="13" a="1"/>
  <c r="Q328" i="13" s="1"/>
  <c r="P328" i="13" a="1"/>
  <c r="P328" i="13" s="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a="1"/>
  <c r="BM327" i="13" s="1"/>
  <c r="BL327" i="13" a="1"/>
  <c r="BL327" i="13" s="1"/>
  <c r="BK327" i="13" a="1"/>
  <c r="BK327" i="13" s="1"/>
  <c r="BJ327" i="13" a="1"/>
  <c r="BJ327" i="13" s="1"/>
  <c r="BI327" i="13" a="1"/>
  <c r="BI327" i="13" s="1"/>
  <c r="BH327" i="13" a="1"/>
  <c r="BH327" i="13" s="1"/>
  <c r="BG327" i="13" a="1"/>
  <c r="BG327" i="13" s="1"/>
  <c r="BF327" i="13" a="1"/>
  <c r="BF327" i="13" s="1"/>
  <c r="BE327" i="13" a="1"/>
  <c r="BE327" i="13" s="1"/>
  <c r="BD327" i="13" a="1"/>
  <c r="BD327" i="13" s="1"/>
  <c r="BC327" i="13" a="1"/>
  <c r="BC327" i="13" s="1"/>
  <c r="BB327" i="13" a="1"/>
  <c r="BB327" i="13" s="1"/>
  <c r="BA327" i="13" a="1"/>
  <c r="BA327" i="13" s="1"/>
  <c r="AZ327" i="13" a="1"/>
  <c r="AZ327" i="13" s="1"/>
  <c r="AY327" i="13" a="1"/>
  <c r="AY327" i="13" s="1"/>
  <c r="AX327" i="13" a="1"/>
  <c r="AX327" i="13" s="1"/>
  <c r="AW327" i="13" a="1"/>
  <c r="AW327" i="13" s="1"/>
  <c r="AV327" i="13" a="1"/>
  <c r="AV327" i="13" s="1"/>
  <c r="AU327" i="13" a="1"/>
  <c r="AU327" i="13" s="1"/>
  <c r="AT327" i="13" a="1"/>
  <c r="AT327" i="13" s="1"/>
  <c r="AS327" i="13" a="1"/>
  <c r="AS327" i="13" s="1"/>
  <c r="AR327" i="13" a="1"/>
  <c r="AR327" i="13" s="1"/>
  <c r="AQ327" i="13" a="1"/>
  <c r="AQ327" i="13" s="1"/>
  <c r="AP327" i="13" a="1"/>
  <c r="AP327" i="13" s="1"/>
  <c r="AO327" i="13" a="1"/>
  <c r="AO327" i="13" s="1"/>
  <c r="AN327" i="13" a="1"/>
  <c r="AN327" i="13" s="1"/>
  <c r="AM327" i="13" a="1"/>
  <c r="AM327" i="13" s="1"/>
  <c r="AL327" i="13" a="1"/>
  <c r="AL327" i="13" s="1"/>
  <c r="AK327" i="13" a="1"/>
  <c r="AK327" i="13" s="1"/>
  <c r="AJ327" i="13" a="1"/>
  <c r="AJ327" i="13" s="1"/>
  <c r="AI327" i="13" a="1"/>
  <c r="AI327" i="13" s="1"/>
  <c r="AH327" i="13" a="1"/>
  <c r="AH327" i="13" s="1"/>
  <c r="AG327" i="13" a="1"/>
  <c r="AG327" i="13" s="1"/>
  <c r="AF327" i="13" a="1"/>
  <c r="AF327" i="13" s="1"/>
  <c r="AE327" i="13" a="1"/>
  <c r="AE327" i="13" s="1"/>
  <c r="AD327" i="13" a="1"/>
  <c r="AD327" i="13" s="1"/>
  <c r="AC327" i="13" a="1"/>
  <c r="AC327" i="13" s="1"/>
  <c r="AB327" i="13" a="1"/>
  <c r="AB327" i="13" s="1"/>
  <c r="AA327" i="13" a="1"/>
  <c r="AA327" i="13" s="1"/>
  <c r="Z327" i="13" a="1"/>
  <c r="Z327" i="13" s="1"/>
  <c r="Y327" i="13" a="1"/>
  <c r="Y327" i="13" s="1"/>
  <c r="X327" i="13" a="1"/>
  <c r="X327" i="13" s="1"/>
  <c r="W327" i="13" a="1"/>
  <c r="W327" i="13" s="1"/>
  <c r="V327" i="13" a="1"/>
  <c r="V327" i="13" s="1"/>
  <c r="U327" i="13" a="1"/>
  <c r="U327" i="13" s="1"/>
  <c r="T327" i="13" a="1"/>
  <c r="T327" i="13" s="1"/>
  <c r="S327" i="13" a="1"/>
  <c r="S327" i="13" s="1"/>
  <c r="R327" i="13" a="1"/>
  <c r="R327" i="13" s="1"/>
  <c r="Q327" i="13" a="1"/>
  <c r="Q327" i="13" s="1"/>
  <c r="P327" i="13" a="1"/>
  <c r="P327" i="13" s="1"/>
  <c r="O327" i="13" a="1"/>
  <c r="O327" i="13" s="1"/>
  <c r="N327" i="13" a="1"/>
  <c r="N327" i="13" s="1"/>
  <c r="M327" i="13" a="1"/>
  <c r="M327" i="13" s="1"/>
  <c r="L327" i="13" a="1"/>
  <c r="L327" i="13" s="1"/>
  <c r="K327" i="13" a="1"/>
  <c r="K327" i="13" s="1"/>
  <c r="BQ326" i="13" a="1"/>
  <c r="BQ326" i="13" s="1"/>
  <c r="BP326" i="13" a="1"/>
  <c r="BP326" i="13" s="1"/>
  <c r="BO326" i="13" a="1"/>
  <c r="BO326" i="13" s="1"/>
  <c r="BN326" i="13" a="1"/>
  <c r="BN326" i="13" s="1"/>
  <c r="BM326" i="13" a="1"/>
  <c r="BM326" i="13" s="1"/>
  <c r="BL326" i="13" a="1"/>
  <c r="BL326" i="13" s="1"/>
  <c r="BK326" i="13" a="1"/>
  <c r="BK326" i="13" s="1"/>
  <c r="BJ326" i="13" a="1"/>
  <c r="BJ326" i="13" s="1"/>
  <c r="BI326" i="13" a="1"/>
  <c r="BI326" i="13" s="1"/>
  <c r="BH326" i="13" a="1"/>
  <c r="BH326" i="13" s="1"/>
  <c r="BG326" i="13" a="1"/>
  <c r="BG326" i="13" s="1"/>
  <c r="BF326" i="13" a="1"/>
  <c r="BF326" i="13" s="1"/>
  <c r="BE326" i="13" a="1"/>
  <c r="BE326" i="13" s="1"/>
  <c r="BD326" i="13" a="1"/>
  <c r="BD326" i="13" s="1"/>
  <c r="BC326" i="13" a="1"/>
  <c r="BC326" i="13" s="1"/>
  <c r="BB326" i="13" a="1"/>
  <c r="BB326" i="13" s="1"/>
  <c r="BA326" i="13" a="1"/>
  <c r="BA326" i="13" s="1"/>
  <c r="AZ326" i="13" a="1"/>
  <c r="AZ326" i="13" s="1"/>
  <c r="AY326" i="13" a="1"/>
  <c r="AY326" i="13" s="1"/>
  <c r="AX326" i="13" a="1"/>
  <c r="AX326" i="13" s="1"/>
  <c r="AW326" i="13" a="1"/>
  <c r="AW326" i="13" s="1"/>
  <c r="AV326" i="13" a="1"/>
  <c r="AV326" i="13" s="1"/>
  <c r="AU326" i="13" a="1"/>
  <c r="AU326" i="13" s="1"/>
  <c r="AT326" i="13" a="1"/>
  <c r="AT326" i="13" s="1"/>
  <c r="AS326" i="13" a="1"/>
  <c r="AS326" i="13" s="1"/>
  <c r="AR326" i="13" a="1"/>
  <c r="AR326" i="13" s="1"/>
  <c r="AQ326" i="13" a="1"/>
  <c r="AQ326" i="13" s="1"/>
  <c r="AP326" i="13" a="1"/>
  <c r="AP326" i="13" s="1"/>
  <c r="AO326" i="13" a="1"/>
  <c r="AO326" i="13" s="1"/>
  <c r="AN326" i="13" a="1"/>
  <c r="AN326" i="13" s="1"/>
  <c r="AM326" i="13" a="1"/>
  <c r="AM326" i="13" s="1"/>
  <c r="AL326" i="13" a="1"/>
  <c r="AL326" i="13" s="1"/>
  <c r="AK326" i="13" a="1"/>
  <c r="AK326" i="13" s="1"/>
  <c r="AJ326" i="13" a="1"/>
  <c r="AJ326" i="13" s="1"/>
  <c r="AI326" i="13" a="1"/>
  <c r="AI326" i="13" s="1"/>
  <c r="AH326" i="13" a="1"/>
  <c r="AH326" i="13" s="1"/>
  <c r="AG326" i="13" a="1"/>
  <c r="AG326" i="13" s="1"/>
  <c r="AF326" i="13" a="1"/>
  <c r="AF326" i="13" s="1"/>
  <c r="AE326" i="13" a="1"/>
  <c r="AE326" i="13" s="1"/>
  <c r="AD326" i="13" a="1"/>
  <c r="AD326" i="13" s="1"/>
  <c r="AC326" i="13" a="1"/>
  <c r="AC326" i="13" s="1"/>
  <c r="AB326" i="13" a="1"/>
  <c r="AB326" i="13" s="1"/>
  <c r="AA326" i="13" a="1"/>
  <c r="AA326" i="13" s="1"/>
  <c r="Z326" i="13" a="1"/>
  <c r="Z326" i="13" s="1"/>
  <c r="Y326" i="13" a="1"/>
  <c r="Y326" i="13" s="1"/>
  <c r="X326" i="13" a="1"/>
  <c r="X326" i="13" s="1"/>
  <c r="W326" i="13" a="1"/>
  <c r="W326" i="13" s="1"/>
  <c r="V326" i="13" a="1"/>
  <c r="V326" i="13" s="1"/>
  <c r="U326" i="13" a="1"/>
  <c r="U326" i="13" s="1"/>
  <c r="T326" i="13" a="1"/>
  <c r="T326" i="13" s="1"/>
  <c r="S326" i="13" a="1"/>
  <c r="S326" i="13" s="1"/>
  <c r="R326" i="13" a="1"/>
  <c r="R326" i="13" s="1"/>
  <c r="Q326" i="13" a="1"/>
  <c r="Q326" i="13" s="1"/>
  <c r="P326" i="13" a="1"/>
  <c r="P326" i="13" s="1"/>
  <c r="O326" i="13" a="1"/>
  <c r="O326" i="13" s="1"/>
  <c r="N326" i="13" a="1"/>
  <c r="N326" i="13" s="1"/>
  <c r="M326" i="13" a="1"/>
  <c r="M326" i="13" s="1"/>
  <c r="L326" i="13" a="1"/>
  <c r="L326" i="13" s="1"/>
  <c r="K326" i="13" a="1"/>
  <c r="K326" i="13" s="1"/>
  <c r="BQ325" i="13" a="1"/>
  <c r="BQ325" i="13" s="1"/>
  <c r="BP325" i="13" a="1"/>
  <c r="BP325" i="13" s="1"/>
  <c r="BO325" i="13" a="1"/>
  <c r="BO325" i="13" s="1"/>
  <c r="BN325" i="13" a="1"/>
  <c r="BN325" i="13" s="1"/>
  <c r="BM325" i="13" a="1"/>
  <c r="BM325" i="13" s="1"/>
  <c r="BL325" i="13" a="1"/>
  <c r="BL325" i="13" s="1"/>
  <c r="BK325" i="13" a="1"/>
  <c r="BK325" i="13" s="1"/>
  <c r="BJ325" i="13" a="1"/>
  <c r="BJ325" i="13" s="1"/>
  <c r="BI325" i="13" a="1"/>
  <c r="BI325" i="13" s="1"/>
  <c r="BH325" i="13" a="1"/>
  <c r="BH325" i="13" s="1"/>
  <c r="BG325" i="13" a="1"/>
  <c r="BG325" i="13" s="1"/>
  <c r="BF325" i="13" a="1"/>
  <c r="BF325" i="13" s="1"/>
  <c r="BE325" i="13" a="1"/>
  <c r="BE325" i="13" s="1"/>
  <c r="BD325" i="13" a="1"/>
  <c r="BD325" i="13" s="1"/>
  <c r="BC325" i="13" a="1"/>
  <c r="BC325" i="13" s="1"/>
  <c r="BB325" i="13" a="1"/>
  <c r="BB325" i="13" s="1"/>
  <c r="BA325" i="13" a="1"/>
  <c r="BA325" i="13" s="1"/>
  <c r="AZ325" i="13" a="1"/>
  <c r="AZ325" i="13" s="1"/>
  <c r="AY325" i="13" a="1"/>
  <c r="AY325" i="13" s="1"/>
  <c r="AX325" i="13" a="1"/>
  <c r="AX325" i="13" s="1"/>
  <c r="AW325" i="13" a="1"/>
  <c r="AW325" i="13" s="1"/>
  <c r="AV325" i="13" a="1"/>
  <c r="AV325" i="13" s="1"/>
  <c r="AU325" i="13" a="1"/>
  <c r="AU325" i="13" s="1"/>
  <c r="AT325" i="13" a="1"/>
  <c r="AT325" i="13" s="1"/>
  <c r="AS325" i="13" a="1"/>
  <c r="AS325" i="13" s="1"/>
  <c r="AR325" i="13" a="1"/>
  <c r="AR325" i="13" s="1"/>
  <c r="AQ325" i="13" a="1"/>
  <c r="AQ325" i="13" s="1"/>
  <c r="AP325" i="13" a="1"/>
  <c r="AP325" i="13" s="1"/>
  <c r="AO325" i="13" a="1"/>
  <c r="AO325" i="13" s="1"/>
  <c r="AN325" i="13" a="1"/>
  <c r="AN325" i="13" s="1"/>
  <c r="AM325" i="13" a="1"/>
  <c r="AM325" i="13" s="1"/>
  <c r="AL325" i="13" a="1"/>
  <c r="AL325" i="13" s="1"/>
  <c r="AK325" i="13" a="1"/>
  <c r="AK325" i="13" s="1"/>
  <c r="AJ325" i="13" a="1"/>
  <c r="AJ325" i="13" s="1"/>
  <c r="AI325" i="13" a="1"/>
  <c r="AI325" i="13" s="1"/>
  <c r="AH325" i="13" a="1"/>
  <c r="AH325" i="13" s="1"/>
  <c r="AG325" i="13" a="1"/>
  <c r="AG325" i="13" s="1"/>
  <c r="AF325" i="13" a="1"/>
  <c r="AF325" i="13" s="1"/>
  <c r="AE325" i="13" a="1"/>
  <c r="AE325" i="13" s="1"/>
  <c r="AD325" i="13" a="1"/>
  <c r="AD325" i="13" s="1"/>
  <c r="AC325" i="13" a="1"/>
  <c r="AC325" i="13" s="1"/>
  <c r="AB325" i="13" a="1"/>
  <c r="AB325" i="13" s="1"/>
  <c r="AA325" i="13" a="1"/>
  <c r="AA325" i="13" s="1"/>
  <c r="Z325" i="13" a="1"/>
  <c r="Z325" i="13" s="1"/>
  <c r="Y325" i="13" a="1"/>
  <c r="Y325" i="13" s="1"/>
  <c r="X325" i="13" a="1"/>
  <c r="X325" i="13" s="1"/>
  <c r="W325" i="13" a="1"/>
  <c r="W325" i="13" s="1"/>
  <c r="V325" i="13" a="1"/>
  <c r="V325" i="13" s="1"/>
  <c r="U325" i="13" a="1"/>
  <c r="U325" i="13" s="1"/>
  <c r="T325" i="13" a="1"/>
  <c r="T325" i="13" s="1"/>
  <c r="S325" i="13" a="1"/>
  <c r="S325" i="13" s="1"/>
  <c r="R325" i="13" a="1"/>
  <c r="R325" i="13" s="1"/>
  <c r="Q325" i="13" a="1"/>
  <c r="Q325" i="13" s="1"/>
  <c r="P325" i="13" a="1"/>
  <c r="P325" i="13" s="1"/>
  <c r="O325" i="13" a="1"/>
  <c r="O325" i="13" s="1"/>
  <c r="N325" i="13" a="1"/>
  <c r="N325" i="13" s="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a="1"/>
  <c r="BK324" i="13" s="1"/>
  <c r="BJ324" i="13" a="1"/>
  <c r="BJ324" i="13" s="1"/>
  <c r="BI324" i="13" a="1"/>
  <c r="BI324" i="13" s="1"/>
  <c r="BH324" i="13" a="1"/>
  <c r="BH324" i="13" s="1"/>
  <c r="BG324" i="13" a="1"/>
  <c r="BG324" i="13" s="1"/>
  <c r="BF324" i="13" a="1"/>
  <c r="BF324" i="13" s="1"/>
  <c r="BE324" i="13" a="1"/>
  <c r="BE324" i="13" s="1"/>
  <c r="BD324" i="13" a="1"/>
  <c r="BD324" i="13" s="1"/>
  <c r="BC324" i="13" a="1"/>
  <c r="BC324" i="13" s="1"/>
  <c r="BB324" i="13" a="1"/>
  <c r="BB324" i="13" s="1"/>
  <c r="BA324" i="13" a="1"/>
  <c r="BA324" i="13" s="1"/>
  <c r="AZ324" i="13" a="1"/>
  <c r="AZ324" i="13" s="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a="1"/>
  <c r="AN324" i="13" s="1"/>
  <c r="AM324" i="13" a="1"/>
  <c r="AM324" i="13" s="1"/>
  <c r="AL324" i="13" a="1"/>
  <c r="AL324" i="13" s="1"/>
  <c r="AK324" i="13" a="1"/>
  <c r="AK324" i="13" s="1"/>
  <c r="AJ324" i="13" a="1"/>
  <c r="AJ324" i="13" s="1"/>
  <c r="AI324" i="13" a="1"/>
  <c r="AI324" i="13" s="1"/>
  <c r="AH324" i="13" a="1"/>
  <c r="AH324" i="13" s="1"/>
  <c r="AG324" i="13" a="1"/>
  <c r="AG324" i="13" s="1"/>
  <c r="AF324" i="13" a="1"/>
  <c r="AF324" i="13" s="1"/>
  <c r="AE324" i="13" a="1"/>
  <c r="AE324" i="13" s="1"/>
  <c r="AD324" i="13" a="1"/>
  <c r="AD324" i="13" s="1"/>
  <c r="AC324" i="13" a="1"/>
  <c r="AC324" i="13" s="1"/>
  <c r="AB324" i="13" a="1"/>
  <c r="AB324" i="13" s="1"/>
  <c r="AA324" i="13" a="1"/>
  <c r="AA324" i="13" s="1"/>
  <c r="Z324" i="13" a="1"/>
  <c r="Z324" i="13" s="1"/>
  <c r="Y324" i="13" a="1"/>
  <c r="Y324" i="13" s="1"/>
  <c r="X324" i="13" a="1"/>
  <c r="X324" i="13" s="1"/>
  <c r="W324" i="13" a="1"/>
  <c r="W324" i="13" s="1"/>
  <c r="V324" i="13" a="1"/>
  <c r="V324" i="13" s="1"/>
  <c r="U324" i="13" a="1"/>
  <c r="U324" i="13" s="1"/>
  <c r="T324" i="13" a="1"/>
  <c r="T324" i="13" s="1"/>
  <c r="S324" i="13" a="1"/>
  <c r="S324" i="13" s="1"/>
  <c r="R324" i="13" a="1"/>
  <c r="R324" i="13" s="1"/>
  <c r="Q324" i="13" a="1"/>
  <c r="Q324" i="13" s="1"/>
  <c r="P324" i="13" a="1"/>
  <c r="P324" i="13" s="1"/>
  <c r="O324" i="13" a="1"/>
  <c r="O324" i="13" s="1"/>
  <c r="N324" i="13" a="1"/>
  <c r="N324" i="13" s="1"/>
  <c r="M324" i="13" a="1"/>
  <c r="M324" i="13" s="1"/>
  <c r="L324" i="13" a="1"/>
  <c r="L324" i="13" s="1"/>
  <c r="K324" i="13" a="1"/>
  <c r="K324" i="13" s="1"/>
  <c r="BQ323" i="13" a="1"/>
  <c r="BQ323" i="13" s="1"/>
  <c r="BP323" i="13" a="1"/>
  <c r="BP323" i="13" s="1"/>
  <c r="BO323" i="13" a="1"/>
  <c r="BO323" i="13" s="1"/>
  <c r="BN323" i="13" a="1"/>
  <c r="BN323" i="13" s="1"/>
  <c r="BM323" i="13" a="1"/>
  <c r="BM323" i="13" s="1"/>
  <c r="BL323" i="13" a="1"/>
  <c r="BL323" i="13" s="1"/>
  <c r="BK323" i="13" a="1"/>
  <c r="BK323" i="13" s="1"/>
  <c r="BJ323" i="13" a="1"/>
  <c r="BJ323" i="13" s="1"/>
  <c r="BI323" i="13" a="1"/>
  <c r="BI323" i="13" s="1"/>
  <c r="BH323" i="13" a="1"/>
  <c r="BH323" i="13" s="1"/>
  <c r="BG323" i="13" a="1"/>
  <c r="BG323" i="13" s="1"/>
  <c r="BF323" i="13" a="1"/>
  <c r="BF323" i="13" s="1"/>
  <c r="BE323" i="13" a="1"/>
  <c r="BE323" i="13" s="1"/>
  <c r="BD323" i="13" a="1"/>
  <c r="BD323" i="13" s="1"/>
  <c r="BC323" i="13" a="1"/>
  <c r="BC323" i="13" s="1"/>
  <c r="BB323" i="13" a="1"/>
  <c r="BB323" i="13" s="1"/>
  <c r="BA323" i="13" a="1"/>
  <c r="BA323" i="13" s="1"/>
  <c r="AZ323" i="13" a="1"/>
  <c r="AZ323" i="13" s="1"/>
  <c r="AY323" i="13" a="1"/>
  <c r="AY323" i="13" s="1"/>
  <c r="AX323" i="13" a="1"/>
  <c r="AX323" i="13" s="1"/>
  <c r="AW323" i="13" a="1"/>
  <c r="AW323" i="13" s="1"/>
  <c r="AV323" i="13" a="1"/>
  <c r="AV323" i="13" s="1"/>
  <c r="AU323" i="13" a="1"/>
  <c r="AU323" i="13" s="1"/>
  <c r="AT323" i="13" a="1"/>
  <c r="AT323" i="13" s="1"/>
  <c r="AS323" i="13" a="1"/>
  <c r="AS323" i="13" s="1"/>
  <c r="AR323" i="13" a="1"/>
  <c r="AR323" i="13" s="1"/>
  <c r="AQ323" i="13" a="1"/>
  <c r="AQ323" i="13" s="1"/>
  <c r="AP323" i="13" a="1"/>
  <c r="AP323" i="13" s="1"/>
  <c r="AO323" i="13" a="1"/>
  <c r="AO323" i="13" s="1"/>
  <c r="AN323" i="13" a="1"/>
  <c r="AN323" i="13" s="1"/>
  <c r="AM323" i="13" a="1"/>
  <c r="AM323" i="13" s="1"/>
  <c r="AL323" i="13" a="1"/>
  <c r="AL323" i="13" s="1"/>
  <c r="AK323" i="13" a="1"/>
  <c r="AK323" i="13" s="1"/>
  <c r="AJ323" i="13" a="1"/>
  <c r="AJ323" i="13" s="1"/>
  <c r="AI323" i="13" a="1"/>
  <c r="AI323" i="13" s="1"/>
  <c r="AH323" i="13" a="1"/>
  <c r="AH323" i="13" s="1"/>
  <c r="AG323" i="13" a="1"/>
  <c r="AG323" i="13" s="1"/>
  <c r="AF323" i="13" a="1"/>
  <c r="AF323" i="13" s="1"/>
  <c r="AE323" i="13" a="1"/>
  <c r="AE323" i="13" s="1"/>
  <c r="AD323" i="13" a="1"/>
  <c r="AD323" i="13" s="1"/>
  <c r="AC323" i="13" a="1"/>
  <c r="AC323" i="13" s="1"/>
  <c r="AB323" i="13" a="1"/>
  <c r="AB323" i="13" s="1"/>
  <c r="AA323" i="13" a="1"/>
  <c r="AA323" i="13" s="1"/>
  <c r="Z323" i="13" a="1"/>
  <c r="Z323" i="13" s="1"/>
  <c r="Y323" i="13" a="1"/>
  <c r="Y323" i="13" s="1"/>
  <c r="X323" i="13" a="1"/>
  <c r="X323" i="13" s="1"/>
  <c r="W323" i="13" a="1"/>
  <c r="W323" i="13" s="1"/>
  <c r="V323" i="13" a="1"/>
  <c r="V323" i="13" s="1"/>
  <c r="U323" i="13" a="1"/>
  <c r="U323" i="13" s="1"/>
  <c r="T323" i="13" a="1"/>
  <c r="T323" i="13" s="1"/>
  <c r="S323" i="13" a="1"/>
  <c r="S323" i="13" s="1"/>
  <c r="R323" i="13" a="1"/>
  <c r="R323" i="13" s="1"/>
  <c r="Q323" i="13" a="1"/>
  <c r="Q323" i="13" s="1"/>
  <c r="P323" i="13" a="1"/>
  <c r="P323" i="13" s="1"/>
  <c r="O323" i="13" a="1"/>
  <c r="O323" i="13" s="1"/>
  <c r="N323" i="13" a="1"/>
  <c r="N323" i="13" s="1"/>
  <c r="M323" i="13" a="1"/>
  <c r="M323" i="13" s="1"/>
  <c r="L323" i="13" a="1"/>
  <c r="L323" i="13" s="1"/>
  <c r="K323" i="13" a="1"/>
  <c r="K323" i="13" s="1"/>
  <c r="BQ322" i="13" a="1"/>
  <c r="BQ322" i="13" s="1"/>
  <c r="BP322" i="13" a="1"/>
  <c r="BP322" i="13" s="1"/>
  <c r="BO322" i="13" a="1"/>
  <c r="BO322" i="13" s="1"/>
  <c r="BN322" i="13" a="1"/>
  <c r="BN322" i="13" s="1"/>
  <c r="BM322" i="13" a="1"/>
  <c r="BM322" i="13" s="1"/>
  <c r="BL322" i="13" a="1"/>
  <c r="BL322" i="13" s="1"/>
  <c r="BK322" i="13" a="1"/>
  <c r="BK322" i="13" s="1"/>
  <c r="BJ322" i="13" a="1"/>
  <c r="BJ322" i="13" s="1"/>
  <c r="BI322" i="13" a="1"/>
  <c r="BI322" i="13" s="1"/>
  <c r="BH322" i="13" a="1"/>
  <c r="BH322" i="13" s="1"/>
  <c r="BG322" i="13" a="1"/>
  <c r="BG322" i="13" s="1"/>
  <c r="BF322" i="13" a="1"/>
  <c r="BF322" i="13" s="1"/>
  <c r="BE322" i="13" a="1"/>
  <c r="BE322" i="13" s="1"/>
  <c r="BD322" i="13" a="1"/>
  <c r="BD322" i="13" s="1"/>
  <c r="BC322" i="13" a="1"/>
  <c r="BC322" i="13" s="1"/>
  <c r="BB322" i="13" a="1"/>
  <c r="BB322" i="13" s="1"/>
  <c r="BA322" i="13" a="1"/>
  <c r="BA322" i="13" s="1"/>
  <c r="AZ322" i="13" a="1"/>
  <c r="AZ322" i="13" s="1"/>
  <c r="AY322" i="13" a="1"/>
  <c r="AY322" i="13" s="1"/>
  <c r="AX322" i="13" a="1"/>
  <c r="AX322" i="13" s="1"/>
  <c r="AW322" i="13" a="1"/>
  <c r="AW322" i="13" s="1"/>
  <c r="AV322" i="13" a="1"/>
  <c r="AV322" i="13" s="1"/>
  <c r="AU322" i="13" a="1"/>
  <c r="AU322" i="13" s="1"/>
  <c r="AT322" i="13" a="1"/>
  <c r="AT322" i="13" s="1"/>
  <c r="AS322" i="13" a="1"/>
  <c r="AS322" i="13" s="1"/>
  <c r="AR322" i="13" a="1"/>
  <c r="AR322" i="13" s="1"/>
  <c r="AQ322" i="13" a="1"/>
  <c r="AQ322" i="13" s="1"/>
  <c r="AP322" i="13" a="1"/>
  <c r="AP322" i="13" s="1"/>
  <c r="AO322" i="13" a="1"/>
  <c r="AO322" i="13" s="1"/>
  <c r="AN322" i="13" a="1"/>
  <c r="AN322" i="13" s="1"/>
  <c r="AM322" i="13" a="1"/>
  <c r="AM322" i="13" s="1"/>
  <c r="AL322" i="13" a="1"/>
  <c r="AL322" i="13" s="1"/>
  <c r="AK322" i="13" a="1"/>
  <c r="AK322" i="13" s="1"/>
  <c r="AJ322" i="13" a="1"/>
  <c r="AJ322" i="13" s="1"/>
  <c r="AI322" i="13" a="1"/>
  <c r="AI322" i="13" s="1"/>
  <c r="AH322" i="13" a="1"/>
  <c r="AH322" i="13" s="1"/>
  <c r="AG322" i="13" a="1"/>
  <c r="AG322" i="13" s="1"/>
  <c r="AF322" i="13" a="1"/>
  <c r="AF322" i="13" s="1"/>
  <c r="AE322" i="13" a="1"/>
  <c r="AE322" i="13" s="1"/>
  <c r="AD322" i="13" a="1"/>
  <c r="AD322" i="13" s="1"/>
  <c r="AC322" i="13" a="1"/>
  <c r="AC322" i="13" s="1"/>
  <c r="AB322" i="13" a="1"/>
  <c r="AB322" i="13" s="1"/>
  <c r="AA322" i="13" a="1"/>
  <c r="AA322" i="13" s="1"/>
  <c r="Z322" i="13" a="1"/>
  <c r="Z322" i="13" s="1"/>
  <c r="Y322" i="13" a="1"/>
  <c r="Y322" i="13" s="1"/>
  <c r="X322" i="13" a="1"/>
  <c r="X322" i="13" s="1"/>
  <c r="W322" i="13" a="1"/>
  <c r="W322" i="13" s="1"/>
  <c r="V322" i="13" a="1"/>
  <c r="V322" i="13" s="1"/>
  <c r="U322" i="13" a="1"/>
  <c r="U322" i="13" s="1"/>
  <c r="T322" i="13" a="1"/>
  <c r="T322" i="13" s="1"/>
  <c r="S322" i="13" a="1"/>
  <c r="S322" i="13" s="1"/>
  <c r="R322" i="13" a="1"/>
  <c r="R322" i="13" s="1"/>
  <c r="Q322" i="13" a="1"/>
  <c r="Q322" i="13" s="1"/>
  <c r="P322" i="13" a="1"/>
  <c r="P322" i="13" s="1"/>
  <c r="O322" i="13" a="1"/>
  <c r="O322" i="13" s="1"/>
  <c r="N322" i="13" a="1"/>
  <c r="N322" i="13" s="1"/>
  <c r="M322" i="13" a="1"/>
  <c r="M322" i="13" s="1"/>
  <c r="L322" i="13" a="1"/>
  <c r="L322" i="13" s="1"/>
  <c r="K322" i="13" a="1"/>
  <c r="K322" i="13" s="1"/>
  <c r="BQ321" i="13" a="1"/>
  <c r="BQ321" i="13" s="1"/>
  <c r="BP321" i="13" a="1"/>
  <c r="BP321" i="13" s="1"/>
  <c r="BO321" i="13" a="1"/>
  <c r="BO321" i="13" s="1"/>
  <c r="BN321" i="13" a="1"/>
  <c r="BN321" i="13" s="1"/>
  <c r="BM321" i="13" a="1"/>
  <c r="BM321" i="13" s="1"/>
  <c r="BL321" i="13" a="1"/>
  <c r="BL321" i="13" s="1"/>
  <c r="BK321" i="13" a="1"/>
  <c r="BK321" i="13" s="1"/>
  <c r="BJ321" i="13" a="1"/>
  <c r="BJ321" i="13" s="1"/>
  <c r="BI321" i="13" a="1"/>
  <c r="BI321" i="13" s="1"/>
  <c r="BH321" i="13" a="1"/>
  <c r="BH321" i="13" s="1"/>
  <c r="BG321" i="13" a="1"/>
  <c r="BG321" i="13" s="1"/>
  <c r="BF321" i="13" a="1"/>
  <c r="BF321" i="13" s="1"/>
  <c r="BE321" i="13" a="1"/>
  <c r="BE321" i="13" s="1"/>
  <c r="BD321" i="13" a="1"/>
  <c r="BD321" i="13" s="1"/>
  <c r="BC321" i="13" a="1"/>
  <c r="BC321" i="13" s="1"/>
  <c r="BB321" i="13" a="1"/>
  <c r="BB321" i="13" s="1"/>
  <c r="BA321" i="13" a="1"/>
  <c r="BA321" i="13" s="1"/>
  <c r="AZ321" i="13" a="1"/>
  <c r="AZ321" i="13" s="1"/>
  <c r="AY321" i="13" a="1"/>
  <c r="AY321" i="13" s="1"/>
  <c r="AX321" i="13" a="1"/>
  <c r="AX321" i="13" s="1"/>
  <c r="AW321" i="13" a="1"/>
  <c r="AW321" i="13" s="1"/>
  <c r="AV321" i="13" a="1"/>
  <c r="AV321" i="13" s="1"/>
  <c r="AU321" i="13" a="1"/>
  <c r="AU321" i="13" s="1"/>
  <c r="AT321" i="13" a="1"/>
  <c r="AT321" i="13" s="1"/>
  <c r="AS321" i="13" a="1"/>
  <c r="AS321" i="13" s="1"/>
  <c r="AR321" i="13" a="1"/>
  <c r="AR321" i="13" s="1"/>
  <c r="AQ321" i="13" a="1"/>
  <c r="AQ321" i="13" s="1"/>
  <c r="AP321" i="13" a="1"/>
  <c r="AP321" i="13" s="1"/>
  <c r="AO321" i="13" a="1"/>
  <c r="AO321" i="13" s="1"/>
  <c r="AN321" i="13" a="1"/>
  <c r="AN321" i="13" s="1"/>
  <c r="AM321" i="13" a="1"/>
  <c r="AM321" i="13" s="1"/>
  <c r="AL321" i="13" a="1"/>
  <c r="AL321" i="13" s="1"/>
  <c r="AK321" i="13" a="1"/>
  <c r="AK321" i="13" s="1"/>
  <c r="AJ321" i="13" a="1"/>
  <c r="AJ321" i="13" s="1"/>
  <c r="AI321" i="13" a="1"/>
  <c r="AI321" i="13" s="1"/>
  <c r="AH321" i="13" a="1"/>
  <c r="AH321" i="13" s="1"/>
  <c r="AG321" i="13" a="1"/>
  <c r="AG321" i="13" s="1"/>
  <c r="AF321" i="13" a="1"/>
  <c r="AF321" i="13" s="1"/>
  <c r="AE321" i="13" a="1"/>
  <c r="AE321" i="13" s="1"/>
  <c r="AD321" i="13" a="1"/>
  <c r="AD321" i="13" s="1"/>
  <c r="AC321" i="13" a="1"/>
  <c r="AC321" i="13" s="1"/>
  <c r="AB321" i="13" a="1"/>
  <c r="AB321" i="13" s="1"/>
  <c r="AA321" i="13" a="1"/>
  <c r="AA321" i="13" s="1"/>
  <c r="Z321" i="13" a="1"/>
  <c r="Z321" i="13" s="1"/>
  <c r="Y321" i="13" a="1"/>
  <c r="Y321" i="13" s="1"/>
  <c r="X321" i="13" a="1"/>
  <c r="X321" i="13" s="1"/>
  <c r="W321" i="13" a="1"/>
  <c r="W321" i="13" s="1"/>
  <c r="V321" i="13" a="1"/>
  <c r="V321" i="13" s="1"/>
  <c r="U321" i="13" a="1"/>
  <c r="U321" i="13" s="1"/>
  <c r="T321" i="13" a="1"/>
  <c r="T321" i="13" s="1"/>
  <c r="S321" i="13" a="1"/>
  <c r="S321" i="13" s="1"/>
  <c r="R321" i="13" a="1"/>
  <c r="R321" i="13" s="1"/>
  <c r="Q321" i="13" a="1"/>
  <c r="Q321" i="13" s="1"/>
  <c r="P321" i="13" a="1"/>
  <c r="P321" i="13" s="1"/>
  <c r="O321" i="13" a="1"/>
  <c r="O321" i="13" s="1"/>
  <c r="N321" i="13" a="1"/>
  <c r="N321" i="13" s="1"/>
  <c r="M321" i="13" a="1"/>
  <c r="M321" i="13" s="1"/>
  <c r="L321" i="13" a="1"/>
  <c r="L321" i="13" s="1"/>
  <c r="K321" i="13" a="1"/>
  <c r="K321" i="13" s="1"/>
  <c r="BQ320" i="13" a="1"/>
  <c r="BQ320" i="13" s="1"/>
  <c r="BP320" i="13" a="1"/>
  <c r="BP320" i="13" s="1"/>
  <c r="BO320" i="13" a="1"/>
  <c r="BO320" i="13" s="1"/>
  <c r="BN320" i="13" a="1"/>
  <c r="BN320" i="13" s="1"/>
  <c r="BM320" i="13" a="1"/>
  <c r="BM320" i="13" s="1"/>
  <c r="BL320" i="13" a="1"/>
  <c r="BL320" i="13" s="1"/>
  <c r="BK320" i="13" a="1"/>
  <c r="BK320" i="13" s="1"/>
  <c r="BJ320" i="13" a="1"/>
  <c r="BJ320" i="13" s="1"/>
  <c r="BI320" i="13" a="1"/>
  <c r="BI320" i="13" s="1"/>
  <c r="BH320" i="13" a="1"/>
  <c r="BH320" i="13" s="1"/>
  <c r="BG320" i="13" a="1"/>
  <c r="BG320" i="13" s="1"/>
  <c r="BF320" i="13" a="1"/>
  <c r="BF320" i="13" s="1"/>
  <c r="BE320" i="13" a="1"/>
  <c r="BE320" i="13" s="1"/>
  <c r="BD320" i="13" a="1"/>
  <c r="BD320" i="13" s="1"/>
  <c r="BC320" i="13" a="1"/>
  <c r="BC320" i="13" s="1"/>
  <c r="BB320" i="13" a="1"/>
  <c r="BB320" i="13" s="1"/>
  <c r="BA320" i="13" a="1"/>
  <c r="BA320" i="13" s="1"/>
  <c r="AZ320" i="13" a="1"/>
  <c r="AZ320" i="13" s="1"/>
  <c r="AY320" i="13" a="1"/>
  <c r="AY320" i="13" s="1"/>
  <c r="AX320" i="13" a="1"/>
  <c r="AX320" i="13" s="1"/>
  <c r="AW320" i="13" a="1"/>
  <c r="AW320" i="13" s="1"/>
  <c r="AV320" i="13" a="1"/>
  <c r="AV320" i="13" s="1"/>
  <c r="AU320" i="13" a="1"/>
  <c r="AU320" i="13" s="1"/>
  <c r="AT320" i="13" a="1"/>
  <c r="AT320" i="13" s="1"/>
  <c r="AS320" i="13" a="1"/>
  <c r="AS320" i="13" s="1"/>
  <c r="AR320" i="13" a="1"/>
  <c r="AR320" i="13" s="1"/>
  <c r="AQ320" i="13" a="1"/>
  <c r="AQ320" i="13" s="1"/>
  <c r="AP320" i="13" a="1"/>
  <c r="AP320" i="13" s="1"/>
  <c r="AO320" i="13" a="1"/>
  <c r="AO320" i="13" s="1"/>
  <c r="AN320" i="13" a="1"/>
  <c r="AN320" i="13" s="1"/>
  <c r="AM320" i="13" a="1"/>
  <c r="AM320" i="13" s="1"/>
  <c r="AL320" i="13" a="1"/>
  <c r="AL320" i="13" s="1"/>
  <c r="AK320" i="13" a="1"/>
  <c r="AK320" i="13" s="1"/>
  <c r="AJ320" i="13" a="1"/>
  <c r="AJ320" i="13" s="1"/>
  <c r="AI320" i="13" a="1"/>
  <c r="AI320" i="13" s="1"/>
  <c r="AH320" i="13" a="1"/>
  <c r="AH320" i="13" s="1"/>
  <c r="AG320" i="13" a="1"/>
  <c r="AG320" i="13" s="1"/>
  <c r="AF320" i="13" a="1"/>
  <c r="AF320" i="13" s="1"/>
  <c r="AE320" i="13" a="1"/>
  <c r="AE320" i="13" s="1"/>
  <c r="AD320" i="13" a="1"/>
  <c r="AD320" i="13" s="1"/>
  <c r="AC320" i="13" a="1"/>
  <c r="AC320" i="13" s="1"/>
  <c r="AB320" i="13" a="1"/>
  <c r="AB320" i="13" s="1"/>
  <c r="AA320" i="13" a="1"/>
  <c r="AA320" i="13" s="1"/>
  <c r="Z320" i="13" a="1"/>
  <c r="Z320" i="13" s="1"/>
  <c r="Y320" i="13" a="1"/>
  <c r="Y320" i="13" s="1"/>
  <c r="X320" i="13" a="1"/>
  <c r="X320" i="13" s="1"/>
  <c r="W320" i="13" a="1"/>
  <c r="W320" i="13" s="1"/>
  <c r="V320" i="13" a="1"/>
  <c r="V320" i="13" s="1"/>
  <c r="U320" i="13" a="1"/>
  <c r="U320" i="13" s="1"/>
  <c r="T320" i="13" a="1"/>
  <c r="T320" i="13" s="1"/>
  <c r="S320" i="13" a="1"/>
  <c r="S320" i="13" s="1"/>
  <c r="R320" i="13" a="1"/>
  <c r="R320" i="13" s="1"/>
  <c r="Q320" i="13" a="1"/>
  <c r="Q320" i="13" s="1"/>
  <c r="P320" i="13" a="1"/>
  <c r="P320" i="13" s="1"/>
  <c r="O320" i="13" a="1"/>
  <c r="O320" i="13" s="1"/>
  <c r="N320" i="13" a="1"/>
  <c r="N320" i="13" s="1"/>
  <c r="M320" i="13" a="1"/>
  <c r="M320" i="13" s="1"/>
  <c r="L320" i="13" a="1"/>
  <c r="L320" i="13" s="1"/>
  <c r="K320" i="13" a="1"/>
  <c r="K320" i="13" s="1"/>
  <c r="BQ319" i="13" a="1"/>
  <c r="BQ319" i="13" s="1"/>
  <c r="BP319" i="13" a="1"/>
  <c r="BP319" i="13" s="1"/>
  <c r="BO319" i="13" a="1"/>
  <c r="BO319" i="13" s="1"/>
  <c r="BN319" i="13" a="1"/>
  <c r="BN319" i="13" s="1"/>
  <c r="BM319" i="13" a="1"/>
  <c r="BM319" i="13" s="1"/>
  <c r="BL319" i="13" a="1"/>
  <c r="BL319" i="13" s="1"/>
  <c r="BK319" i="13" a="1"/>
  <c r="BK319" i="13" s="1"/>
  <c r="BJ319" i="13" a="1"/>
  <c r="BJ319" i="13" s="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a="1"/>
  <c r="AW319" i="13" s="1"/>
  <c r="AV319" i="13" a="1"/>
  <c r="AV319" i="13" s="1"/>
  <c r="AU319" i="13" a="1"/>
  <c r="AU319" i="13" s="1"/>
  <c r="AT319" i="13" a="1"/>
  <c r="AT319" i="13" s="1"/>
  <c r="AS319" i="13" a="1"/>
  <c r="AS319" i="13" s="1"/>
  <c r="AR319" i="13" a="1"/>
  <c r="AR319" i="13" s="1"/>
  <c r="AQ319" i="13" a="1"/>
  <c r="AQ319" i="13" s="1"/>
  <c r="AP319" i="13" a="1"/>
  <c r="AP319" i="13" s="1"/>
  <c r="AO319" i="13" a="1"/>
  <c r="AO319" i="13" s="1"/>
  <c r="AN319" i="13" a="1"/>
  <c r="AN319" i="13" s="1"/>
  <c r="AM319" i="13" a="1"/>
  <c r="AM319" i="13" s="1"/>
  <c r="AL319" i="13" a="1"/>
  <c r="AL319" i="13" s="1"/>
  <c r="AK319" i="13" a="1"/>
  <c r="AK319" i="13" s="1"/>
  <c r="AJ319" i="13" a="1"/>
  <c r="AJ319" i="13" s="1"/>
  <c r="AI319" i="13" a="1"/>
  <c r="AI319" i="13" s="1"/>
  <c r="AH319" i="13" a="1"/>
  <c r="AH319" i="13" s="1"/>
  <c r="AG319" i="13" a="1"/>
  <c r="AG319" i="13" s="1"/>
  <c r="AF319" i="13" a="1"/>
  <c r="AF319" i="13" s="1"/>
  <c r="AE319" i="13" a="1"/>
  <c r="AE319" i="13" s="1"/>
  <c r="AD319" i="13" a="1"/>
  <c r="AD319" i="13" s="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a="1"/>
  <c r="R319" i="13" s="1"/>
  <c r="Q319" i="13" a="1"/>
  <c r="Q319" i="13" s="1"/>
  <c r="P319" i="13" a="1"/>
  <c r="P319" i="13" s="1"/>
  <c r="O319" i="13" a="1"/>
  <c r="O319" i="13" s="1"/>
  <c r="N319" i="13" a="1"/>
  <c r="N319" i="13" s="1"/>
  <c r="M319" i="13" a="1"/>
  <c r="M319" i="13" s="1"/>
  <c r="L319" i="13" a="1"/>
  <c r="L319" i="13" s="1"/>
  <c r="K319" i="13" a="1"/>
  <c r="K319" i="13" s="1"/>
  <c r="BQ318" i="13" a="1"/>
  <c r="BQ318" i="13" s="1"/>
  <c r="BP318" i="13" a="1"/>
  <c r="BP318" i="13" s="1"/>
  <c r="BO318" i="13" a="1"/>
  <c r="BO318" i="13" s="1"/>
  <c r="BN318" i="13" a="1"/>
  <c r="BN318" i="13" s="1"/>
  <c r="BM318" i="13" a="1"/>
  <c r="BM318" i="13" s="1"/>
  <c r="BL318" i="13" a="1"/>
  <c r="BL318" i="13" s="1"/>
  <c r="BK318" i="13" a="1"/>
  <c r="BK318" i="13" s="1"/>
  <c r="BJ318" i="13" a="1"/>
  <c r="BJ318" i="13" s="1"/>
  <c r="BI318" i="13" a="1"/>
  <c r="BI318" i="13" s="1"/>
  <c r="BH318" i="13" a="1"/>
  <c r="BH318" i="13" s="1"/>
  <c r="BG318" i="13" a="1"/>
  <c r="BG318" i="13" s="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a="1"/>
  <c r="AV318" i="13" s="1"/>
  <c r="AU318" i="13" a="1"/>
  <c r="AU318" i="13" s="1"/>
  <c r="AT318" i="13" a="1"/>
  <c r="AT318" i="13" s="1"/>
  <c r="AS318" i="13" a="1"/>
  <c r="AS318" i="13" s="1"/>
  <c r="AR318" i="13" a="1"/>
  <c r="AR318" i="13" s="1"/>
  <c r="AQ318" i="13" a="1"/>
  <c r="AQ318" i="13" s="1"/>
  <c r="AP318" i="13" a="1"/>
  <c r="AP318" i="13" s="1"/>
  <c r="AO318" i="13" a="1"/>
  <c r="AO318" i="13" s="1"/>
  <c r="AN318" i="13" a="1"/>
  <c r="AN318" i="13" s="1"/>
  <c r="AM318" i="13" a="1"/>
  <c r="AM318" i="13" s="1"/>
  <c r="AL318" i="13" a="1"/>
  <c r="AL318" i="13" s="1"/>
  <c r="AK318" i="13" a="1"/>
  <c r="AK318" i="13" s="1"/>
  <c r="AJ318" i="13" a="1"/>
  <c r="AJ318" i="13" s="1"/>
  <c r="AI318" i="13" a="1"/>
  <c r="AI318" i="13" s="1"/>
  <c r="AH318" i="13" a="1"/>
  <c r="AH318" i="13" s="1"/>
  <c r="AG318" i="13" a="1"/>
  <c r="AG318" i="13" s="1"/>
  <c r="AF318" i="13" a="1"/>
  <c r="AF318" i="13" s="1"/>
  <c r="AE318" i="13" a="1"/>
  <c r="AE318" i="13" s="1"/>
  <c r="AD318" i="13" a="1"/>
  <c r="AD318" i="13" s="1"/>
  <c r="AC318" i="13" a="1"/>
  <c r="AC318" i="13" s="1"/>
  <c r="AB318" i="13" a="1"/>
  <c r="AB318" i="13" s="1"/>
  <c r="AA318" i="13" a="1"/>
  <c r="AA318" i="13" s="1"/>
  <c r="Z318" i="13" a="1"/>
  <c r="Z318" i="13" s="1"/>
  <c r="Y318" i="13" a="1"/>
  <c r="Y318" i="13" s="1"/>
  <c r="X318" i="13" a="1"/>
  <c r="X318" i="13" s="1"/>
  <c r="W318" i="13" a="1"/>
  <c r="W318" i="13" s="1"/>
  <c r="V318" i="13" a="1"/>
  <c r="V318" i="13" s="1"/>
  <c r="U318" i="13" a="1"/>
  <c r="U318" i="13" s="1"/>
  <c r="T318" i="13" a="1"/>
  <c r="T318" i="13" s="1"/>
  <c r="S318" i="13" a="1"/>
  <c r="S318" i="13" s="1"/>
  <c r="R318" i="13" a="1"/>
  <c r="R318" i="13" s="1"/>
  <c r="Q318" i="13" a="1"/>
  <c r="Q318" i="13" s="1"/>
  <c r="P318" i="13" a="1"/>
  <c r="P318" i="13" s="1"/>
  <c r="O318" i="13" a="1"/>
  <c r="O318" i="13" s="1"/>
  <c r="N318" i="13" a="1"/>
  <c r="N318" i="13" s="1"/>
  <c r="M318" i="13" a="1"/>
  <c r="M318" i="13" s="1"/>
  <c r="L318" i="13" a="1"/>
  <c r="L318" i="13" s="1"/>
  <c r="K318" i="13" a="1"/>
  <c r="K318" i="13" s="1"/>
  <c r="BQ317" i="13" a="1"/>
  <c r="BQ317" i="13" s="1"/>
  <c r="BP317" i="13" a="1"/>
  <c r="BP317" i="13" s="1"/>
  <c r="BO317" i="13" a="1"/>
  <c r="BO317" i="13" s="1"/>
  <c r="BN317" i="13" a="1"/>
  <c r="BN317" i="13" s="1"/>
  <c r="BM317" i="13" a="1"/>
  <c r="BM317" i="13" s="1"/>
  <c r="BL317" i="13" a="1"/>
  <c r="BL317" i="13" s="1"/>
  <c r="BK317" i="13" a="1"/>
  <c r="BK317" i="13" s="1"/>
  <c r="BJ317" i="13" a="1"/>
  <c r="BJ317" i="13" s="1"/>
  <c r="BI317" i="13" a="1"/>
  <c r="BI317" i="13" s="1"/>
  <c r="BH317" i="13" a="1"/>
  <c r="BH317" i="13" s="1"/>
  <c r="BG317" i="13" a="1"/>
  <c r="BG317" i="13" s="1"/>
  <c r="BF317" i="13" a="1"/>
  <c r="BF317" i="13" s="1"/>
  <c r="BE317" i="13" a="1"/>
  <c r="BE317" i="13" s="1"/>
  <c r="BD317" i="13" a="1"/>
  <c r="BD317" i="13" s="1"/>
  <c r="BC317" i="13" a="1"/>
  <c r="BC317" i="13" s="1"/>
  <c r="BB317" i="13" a="1"/>
  <c r="BB317" i="13" s="1"/>
  <c r="BA317" i="13" a="1"/>
  <c r="BA317" i="13" s="1"/>
  <c r="AZ317" i="13" a="1"/>
  <c r="AZ317" i="13" s="1"/>
  <c r="AY317" i="13" a="1"/>
  <c r="AY317" i="13" s="1"/>
  <c r="AX317" i="13" a="1"/>
  <c r="AX317" i="13" s="1"/>
  <c r="AW317" i="13" a="1"/>
  <c r="AW317" i="13" s="1"/>
  <c r="AV317" i="13" a="1"/>
  <c r="AV317" i="13" s="1"/>
  <c r="AU317" i="13" a="1"/>
  <c r="AU317" i="13" s="1"/>
  <c r="AT317" i="13" a="1"/>
  <c r="AT317" i="13" s="1"/>
  <c r="AS317" i="13" a="1"/>
  <c r="AS317" i="13" s="1"/>
  <c r="AR317" i="13" a="1"/>
  <c r="AR317" i="13" s="1"/>
  <c r="AQ317" i="13" a="1"/>
  <c r="AQ317" i="13" s="1"/>
  <c r="AP317" i="13" a="1"/>
  <c r="AP317" i="13" s="1"/>
  <c r="AO317" i="13" a="1"/>
  <c r="AO317" i="13" s="1"/>
  <c r="AN317" i="13" a="1"/>
  <c r="AN317" i="13" s="1"/>
  <c r="AM317" i="13" a="1"/>
  <c r="AM317" i="13" s="1"/>
  <c r="AL317" i="13" a="1"/>
  <c r="AL317" i="13" s="1"/>
  <c r="AK317" i="13" a="1"/>
  <c r="AK317" i="13" s="1"/>
  <c r="AJ317" i="13" a="1"/>
  <c r="AJ317" i="13" s="1"/>
  <c r="AI317" i="13" a="1"/>
  <c r="AI317" i="13" s="1"/>
  <c r="AH317" i="13" a="1"/>
  <c r="AH317" i="13" s="1"/>
  <c r="AG317" i="13" a="1"/>
  <c r="AG317" i="13" s="1"/>
  <c r="AF317" i="13" a="1"/>
  <c r="AF317" i="13" s="1"/>
  <c r="AE317" i="13" a="1"/>
  <c r="AE317" i="13" s="1"/>
  <c r="AD317" i="13" a="1"/>
  <c r="AD317" i="13" s="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a="1"/>
  <c r="N317" i="13" s="1"/>
  <c r="M317" i="13" a="1"/>
  <c r="M317" i="13" s="1"/>
  <c r="L317" i="13" a="1"/>
  <c r="L317" i="13" s="1"/>
  <c r="K317" i="13" a="1"/>
  <c r="K317" i="13" s="1"/>
  <c r="BQ316" i="13" a="1"/>
  <c r="BQ316" i="13" s="1"/>
  <c r="BP316" i="13" a="1"/>
  <c r="BP316" i="13" s="1"/>
  <c r="BO316" i="13" a="1"/>
  <c r="BO316" i="13" s="1"/>
  <c r="BN316" i="13" a="1"/>
  <c r="BN316" i="13" s="1"/>
  <c r="BM316" i="13" a="1"/>
  <c r="BM316" i="13" s="1"/>
  <c r="BL316" i="13" a="1"/>
  <c r="BL316" i="13" s="1"/>
  <c r="BK316" i="13" a="1"/>
  <c r="BK316" i="13" s="1"/>
  <c r="BJ316" i="13" a="1"/>
  <c r="BJ316" i="13" s="1"/>
  <c r="BI316" i="13" a="1"/>
  <c r="BI316" i="13" s="1"/>
  <c r="BH316" i="13" a="1"/>
  <c r="BH316" i="13" s="1"/>
  <c r="BG316" i="13" a="1"/>
  <c r="BG316" i="13" s="1"/>
  <c r="BF316" i="13" a="1"/>
  <c r="BF316" i="13" s="1"/>
  <c r="BE316" i="13" a="1"/>
  <c r="BE316" i="13" s="1"/>
  <c r="BD316" i="13" a="1"/>
  <c r="BD316" i="13" s="1"/>
  <c r="BC316" i="13" a="1"/>
  <c r="BC316" i="13" s="1"/>
  <c r="BB316" i="13" a="1"/>
  <c r="BB316" i="13" s="1"/>
  <c r="BA316" i="13" a="1"/>
  <c r="BA316" i="13" s="1"/>
  <c r="AZ316" i="13" a="1"/>
  <c r="AZ316" i="13" s="1"/>
  <c r="AY316" i="13" a="1"/>
  <c r="AY316" i="13" s="1"/>
  <c r="AX316" i="13" a="1"/>
  <c r="AX316" i="13" s="1"/>
  <c r="AW316" i="13" a="1"/>
  <c r="AW316" i="13" s="1"/>
  <c r="AV316" i="13" a="1"/>
  <c r="AV316" i="13" s="1"/>
  <c r="AU316" i="13" a="1"/>
  <c r="AU316" i="13" s="1"/>
  <c r="AT316" i="13" a="1"/>
  <c r="AT316" i="13" s="1"/>
  <c r="AS316" i="13" a="1"/>
  <c r="AS316" i="13" s="1"/>
  <c r="AR316" i="13" a="1"/>
  <c r="AR316" i="13" s="1"/>
  <c r="AQ316" i="13" a="1"/>
  <c r="AQ316" i="13" s="1"/>
  <c r="AP316" i="13" a="1"/>
  <c r="AP316" i="13" s="1"/>
  <c r="AO316" i="13" a="1"/>
  <c r="AO316" i="13" s="1"/>
  <c r="AN316" i="13" a="1"/>
  <c r="AN316" i="13" s="1"/>
  <c r="AM316" i="13" a="1"/>
  <c r="AM316" i="13" s="1"/>
  <c r="AL316" i="13" a="1"/>
  <c r="AL316" i="13" s="1"/>
  <c r="AK316" i="13" a="1"/>
  <c r="AK316" i="13" s="1"/>
  <c r="AJ316" i="13" a="1"/>
  <c r="AJ316" i="13" s="1"/>
  <c r="AI316" i="13" a="1"/>
  <c r="AI316" i="13" s="1"/>
  <c r="AH316" i="13" a="1"/>
  <c r="AH316" i="13" s="1"/>
  <c r="AG316" i="13" a="1"/>
  <c r="AG316" i="13" s="1"/>
  <c r="AF316" i="13" a="1"/>
  <c r="AF316" i="13" s="1"/>
  <c r="AE316" i="13" a="1"/>
  <c r="AE316" i="13" s="1"/>
  <c r="AD316" i="13" a="1"/>
  <c r="AD316" i="13" s="1"/>
  <c r="AC316" i="13" a="1"/>
  <c r="AC316" i="13" s="1"/>
  <c r="AB316" i="13" a="1"/>
  <c r="AB316" i="13" s="1"/>
  <c r="AA316" i="13" a="1"/>
  <c r="AA316" i="13" s="1"/>
  <c r="Z316" i="13" a="1"/>
  <c r="Z316" i="13" s="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a="1"/>
  <c r="P316" i="13" s="1"/>
  <c r="O316" i="13" a="1"/>
  <c r="O316" i="13" s="1"/>
  <c r="N316" i="13" a="1"/>
  <c r="N316" i="13" s="1"/>
  <c r="M316" i="13" a="1"/>
  <c r="M316" i="13" s="1"/>
  <c r="L316" i="13" a="1"/>
  <c r="L316" i="13" s="1"/>
  <c r="K316" i="13" a="1"/>
  <c r="K316" i="13" s="1"/>
  <c r="BQ315" i="13" a="1"/>
  <c r="BQ315" i="13" s="1"/>
  <c r="BP315" i="13" a="1"/>
  <c r="BP315" i="13" s="1"/>
  <c r="BO315" i="13" a="1"/>
  <c r="BO315" i="13" s="1"/>
  <c r="BN315" i="13" a="1"/>
  <c r="BN315" i="13" s="1"/>
  <c r="BM315" i="13" a="1"/>
  <c r="BM315" i="13" s="1"/>
  <c r="BL315" i="13" a="1"/>
  <c r="BL315" i="13" s="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a="1"/>
  <c r="AX315" i="13" s="1"/>
  <c r="AW315" i="13" a="1"/>
  <c r="AW315" i="13" s="1"/>
  <c r="AV315" i="13" a="1"/>
  <c r="AV315" i="13" s="1"/>
  <c r="AU315" i="13" a="1"/>
  <c r="AU315" i="13" s="1"/>
  <c r="AT315" i="13" a="1"/>
  <c r="AT315" i="13" s="1"/>
  <c r="AS315" i="13" a="1"/>
  <c r="AS315" i="13" s="1"/>
  <c r="AR315" i="13" a="1"/>
  <c r="AR315" i="13" s="1"/>
  <c r="AQ315" i="13" a="1"/>
  <c r="AQ315" i="13" s="1"/>
  <c r="AP315" i="13" a="1"/>
  <c r="AP315" i="13" s="1"/>
  <c r="AO315" i="13" a="1"/>
  <c r="AO315" i="13" s="1"/>
  <c r="AN315" i="13" a="1"/>
  <c r="AN315" i="13" s="1"/>
  <c r="AM315" i="13" a="1"/>
  <c r="AM315" i="13" s="1"/>
  <c r="AL315" i="13" a="1"/>
  <c r="AL315" i="13" s="1"/>
  <c r="AK315" i="13" a="1"/>
  <c r="AK315" i="13" s="1"/>
  <c r="AJ315" i="13" a="1"/>
  <c r="AJ315" i="13" s="1"/>
  <c r="AI315" i="13" a="1"/>
  <c r="AI315" i="13" s="1"/>
  <c r="AH315" i="13" a="1"/>
  <c r="AH315" i="13" s="1"/>
  <c r="AG315" i="13" a="1"/>
  <c r="AG315" i="13" s="1"/>
  <c r="AF315" i="13" a="1"/>
  <c r="AF315" i="13" s="1"/>
  <c r="AE315" i="13" a="1"/>
  <c r="AE315" i="13" s="1"/>
  <c r="AD315" i="13" a="1"/>
  <c r="AD315" i="13" s="1"/>
  <c r="AC315" i="13" a="1"/>
  <c r="AC315" i="13" s="1"/>
  <c r="AB315" i="13" a="1"/>
  <c r="AB315" i="13" s="1"/>
  <c r="AA315" i="13" a="1"/>
  <c r="AA315" i="13" s="1"/>
  <c r="Z315" i="13" a="1"/>
  <c r="Z315" i="13" s="1"/>
  <c r="Y315" i="13" a="1"/>
  <c r="Y315" i="13" s="1"/>
  <c r="X315" i="13" a="1"/>
  <c r="X315" i="13" s="1"/>
  <c r="W315" i="13" a="1"/>
  <c r="W315" i="13" s="1"/>
  <c r="V315" i="13" a="1"/>
  <c r="V315" i="13" s="1"/>
  <c r="U315" i="13" a="1"/>
  <c r="U315" i="13" s="1"/>
  <c r="T315" i="13" a="1"/>
  <c r="T315" i="13" s="1"/>
  <c r="S315" i="13" a="1"/>
  <c r="S315" i="13" s="1"/>
  <c r="R315" i="13" a="1"/>
  <c r="R315" i="13" s="1"/>
  <c r="Q315" i="13" a="1"/>
  <c r="Q315" i="13" s="1"/>
  <c r="P315" i="13" a="1"/>
  <c r="P315" i="13" s="1"/>
  <c r="O315" i="13" a="1"/>
  <c r="O315" i="13" s="1"/>
  <c r="N315" i="13" a="1"/>
  <c r="N315" i="13" s="1"/>
  <c r="M315" i="13" a="1"/>
  <c r="M315" i="13" s="1"/>
  <c r="L315" i="13" a="1"/>
  <c r="L315" i="13" s="1"/>
  <c r="K315" i="13" a="1"/>
  <c r="K315" i="13" s="1"/>
  <c r="BQ314" i="13" a="1"/>
  <c r="BQ314" i="13" s="1"/>
  <c r="BP314" i="13" a="1"/>
  <c r="BP314" i="13" s="1"/>
  <c r="BO314" i="13" a="1"/>
  <c r="BO314" i="13" s="1"/>
  <c r="BN314" i="13" a="1"/>
  <c r="BN314" i="13" s="1"/>
  <c r="BM314" i="13" a="1"/>
  <c r="BM314" i="13" s="1"/>
  <c r="BL314" i="13" a="1"/>
  <c r="BL314" i="13" s="1"/>
  <c r="BK314" i="13" a="1"/>
  <c r="BK314" i="13" s="1"/>
  <c r="BJ314" i="13" a="1"/>
  <c r="BJ314" i="13" s="1"/>
  <c r="BI314" i="13" a="1"/>
  <c r="BI314" i="13" s="1"/>
  <c r="BH314" i="13" a="1"/>
  <c r="BH314" i="13" s="1"/>
  <c r="BG314" i="13" a="1"/>
  <c r="BG314" i="13" s="1"/>
  <c r="BF314" i="13" a="1"/>
  <c r="BF314" i="13" s="1"/>
  <c r="BE314" i="13" a="1"/>
  <c r="BE314" i="13" s="1"/>
  <c r="BD314" i="13" a="1"/>
  <c r="BD314" i="13" s="1"/>
  <c r="BC314" i="13" a="1"/>
  <c r="BC314" i="13" s="1"/>
  <c r="BB314" i="13" a="1"/>
  <c r="BB314" i="13" s="1"/>
  <c r="BA314" i="13" a="1"/>
  <c r="BA314" i="13" s="1"/>
  <c r="AZ314" i="13" a="1"/>
  <c r="AZ314" i="13" s="1"/>
  <c r="AY314" i="13" a="1"/>
  <c r="AY314" i="13" s="1"/>
  <c r="AX314" i="13" a="1"/>
  <c r="AX314" i="13" s="1"/>
  <c r="AW314" i="13" a="1"/>
  <c r="AW314" i="13" s="1"/>
  <c r="AV314" i="13" a="1"/>
  <c r="AV314" i="13" s="1"/>
  <c r="AU314" i="13" a="1"/>
  <c r="AU314" i="13" s="1"/>
  <c r="AT314" i="13" a="1"/>
  <c r="AT314" i="13" s="1"/>
  <c r="AS314" i="13" a="1"/>
  <c r="AS314" i="13" s="1"/>
  <c r="AR314" i="13" a="1"/>
  <c r="AR314" i="13" s="1"/>
  <c r="AQ314" i="13" a="1"/>
  <c r="AQ314" i="13" s="1"/>
  <c r="AP314" i="13" a="1"/>
  <c r="AP314" i="13" s="1"/>
  <c r="AO314" i="13" a="1"/>
  <c r="AO314" i="13" s="1"/>
  <c r="AN314" i="13" a="1"/>
  <c r="AN314" i="13" s="1"/>
  <c r="AM314" i="13" a="1"/>
  <c r="AM314" i="13" s="1"/>
  <c r="AL314" i="13" a="1"/>
  <c r="AL314" i="13" s="1"/>
  <c r="AK314" i="13" a="1"/>
  <c r="AK314" i="13" s="1"/>
  <c r="AJ314" i="13" a="1"/>
  <c r="AJ314" i="13" s="1"/>
  <c r="AI314" i="13" a="1"/>
  <c r="AI314" i="13" s="1"/>
  <c r="AH314" i="13" a="1"/>
  <c r="AH314" i="13" s="1"/>
  <c r="AG314" i="13" a="1"/>
  <c r="AG314" i="13" s="1"/>
  <c r="AF314" i="13" a="1"/>
  <c r="AF314" i="13" s="1"/>
  <c r="AE314" i="13" a="1"/>
  <c r="AE314" i="13" s="1"/>
  <c r="AD314" i="13" a="1"/>
  <c r="AD314" i="13" s="1"/>
  <c r="AC314" i="13" a="1"/>
  <c r="AC314" i="13" s="1"/>
  <c r="AB314" i="13" a="1"/>
  <c r="AB314" i="13" s="1"/>
  <c r="AA314" i="13" a="1"/>
  <c r="AA314" i="13" s="1"/>
  <c r="Z314" i="13" a="1"/>
  <c r="Z314" i="13" s="1"/>
  <c r="Y314" i="13" a="1"/>
  <c r="Y314" i="13" s="1"/>
  <c r="X314" i="13" a="1"/>
  <c r="X314" i="13" s="1"/>
  <c r="W314" i="13" a="1"/>
  <c r="W314" i="13" s="1"/>
  <c r="V314" i="13" a="1"/>
  <c r="V314" i="13" s="1"/>
  <c r="U314" i="13" a="1"/>
  <c r="U314" i="13" s="1"/>
  <c r="T314" i="13" a="1"/>
  <c r="T314" i="13" s="1"/>
  <c r="S314" i="13" a="1"/>
  <c r="S314" i="13" s="1"/>
  <c r="R314" i="13" a="1"/>
  <c r="R314" i="13" s="1"/>
  <c r="Q314" i="13" a="1"/>
  <c r="Q314" i="13" s="1"/>
  <c r="P314" i="13" a="1"/>
  <c r="P314" i="13" s="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a="1"/>
  <c r="BH313" i="13" s="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a="1"/>
  <c r="AT313" i="13" s="1"/>
  <c r="AS313" i="13" a="1"/>
  <c r="AS313" i="13" s="1"/>
  <c r="AR313" i="13" a="1"/>
  <c r="AR313" i="13" s="1"/>
  <c r="AQ313" i="13" a="1"/>
  <c r="AQ313" i="13" s="1"/>
  <c r="AP313" i="13" a="1"/>
  <c r="AP313" i="13" s="1"/>
  <c r="AO313" i="13" a="1"/>
  <c r="AO313" i="13" s="1"/>
  <c r="AN313" i="13" a="1"/>
  <c r="AN313" i="13" s="1"/>
  <c r="AM313" i="13" a="1"/>
  <c r="AM313" i="13" s="1"/>
  <c r="AL313" i="13" a="1"/>
  <c r="AL313" i="13" s="1"/>
  <c r="AK313" i="13" a="1"/>
  <c r="AK313" i="13" s="1"/>
  <c r="AJ313" i="13" a="1"/>
  <c r="AJ313" i="13" s="1"/>
  <c r="AI313" i="13" a="1"/>
  <c r="AI313" i="13" s="1"/>
  <c r="AH313" i="13" a="1"/>
  <c r="AH313" i="13" s="1"/>
  <c r="AG313" i="13" a="1"/>
  <c r="AG313" i="13" s="1"/>
  <c r="AF313" i="13" a="1"/>
  <c r="AF313" i="13" s="1"/>
  <c r="AE313" i="13" a="1"/>
  <c r="AE313" i="13" s="1"/>
  <c r="AD313" i="13" a="1"/>
  <c r="AD313" i="13" s="1"/>
  <c r="AC313" i="13" a="1"/>
  <c r="AC313" i="13" s="1"/>
  <c r="AB313" i="13" a="1"/>
  <c r="AB313" i="13" s="1"/>
  <c r="AA313" i="13" a="1"/>
  <c r="AA313" i="13" s="1"/>
  <c r="Z313" i="13" a="1"/>
  <c r="Z313" i="13" s="1"/>
  <c r="Y313" i="13" a="1"/>
  <c r="Y313" i="13" s="1"/>
  <c r="X313" i="13" a="1"/>
  <c r="X313" i="13" s="1"/>
  <c r="W313" i="13" a="1"/>
  <c r="W313" i="13" s="1"/>
  <c r="V313" i="13" a="1"/>
  <c r="V313" i="13" s="1"/>
  <c r="U313" i="13" a="1"/>
  <c r="U313" i="13" s="1"/>
  <c r="T313" i="13" a="1"/>
  <c r="T313" i="13" s="1"/>
  <c r="S313" i="13" a="1"/>
  <c r="S313" i="13" s="1"/>
  <c r="R313" i="13" a="1"/>
  <c r="R313" i="13" s="1"/>
  <c r="Q313" i="13" a="1"/>
  <c r="Q313" i="13" s="1"/>
  <c r="P313" i="13" a="1"/>
  <c r="P313" i="13" s="1"/>
  <c r="O313" i="13" a="1"/>
  <c r="O313" i="13" s="1"/>
  <c r="N313" i="13" a="1"/>
  <c r="N313" i="13" s="1"/>
  <c r="M313" i="13" a="1"/>
  <c r="M313" i="13" s="1"/>
  <c r="L313" i="13" a="1"/>
  <c r="L313" i="13" s="1"/>
  <c r="K313" i="13" a="1"/>
  <c r="K313" i="13" s="1"/>
  <c r="BQ312" i="13" a="1"/>
  <c r="BQ312" i="13" s="1"/>
  <c r="BP312" i="13" a="1"/>
  <c r="BP312" i="13" s="1"/>
  <c r="BO312" i="13" a="1"/>
  <c r="BO312" i="13" s="1"/>
  <c r="BN312" i="13" a="1"/>
  <c r="BN312" i="13" s="1"/>
  <c r="BM312" i="13" a="1"/>
  <c r="BM312" i="13" s="1"/>
  <c r="BL312" i="13" a="1"/>
  <c r="BL312" i="13" s="1"/>
  <c r="BK312" i="13" a="1"/>
  <c r="BK312" i="13" s="1"/>
  <c r="BJ312" i="13" a="1"/>
  <c r="BJ312" i="13" s="1"/>
  <c r="BI312" i="13" a="1"/>
  <c r="BI312" i="13" s="1"/>
  <c r="BH312" i="13" a="1"/>
  <c r="BH312" i="13" s="1"/>
  <c r="BG312" i="13" a="1"/>
  <c r="BG312" i="13" s="1"/>
  <c r="BF312" i="13" a="1"/>
  <c r="BF312" i="13" s="1"/>
  <c r="BE312" i="13" a="1"/>
  <c r="BE312" i="13" s="1"/>
  <c r="BD312" i="13" a="1"/>
  <c r="BD312" i="13" s="1"/>
  <c r="BC312" i="13" a="1"/>
  <c r="BC312" i="13" s="1"/>
  <c r="BB312" i="13" a="1"/>
  <c r="BB312" i="13" s="1"/>
  <c r="BA312" i="13" a="1"/>
  <c r="BA312" i="13" s="1"/>
  <c r="AZ312" i="13" a="1"/>
  <c r="AZ312" i="13" s="1"/>
  <c r="AY312" i="13" a="1"/>
  <c r="AY312" i="13" s="1"/>
  <c r="AX312" i="13" a="1"/>
  <c r="AX312" i="13" s="1"/>
  <c r="AW312" i="13" a="1"/>
  <c r="AW312" i="13" s="1"/>
  <c r="AV312" i="13" a="1"/>
  <c r="AV312" i="13" s="1"/>
  <c r="AU312" i="13" a="1"/>
  <c r="AU312" i="13" s="1"/>
  <c r="AT312" i="13" a="1"/>
  <c r="AT312" i="13" s="1"/>
  <c r="AS312" i="13" a="1"/>
  <c r="AS312" i="13" s="1"/>
  <c r="AR312" i="13" a="1"/>
  <c r="AR312" i="13" s="1"/>
  <c r="AQ312" i="13" a="1"/>
  <c r="AQ312" i="13" s="1"/>
  <c r="AP312" i="13" a="1"/>
  <c r="AP312" i="13" s="1"/>
  <c r="AO312" i="13" a="1"/>
  <c r="AO312" i="13" s="1"/>
  <c r="AN312" i="13" a="1"/>
  <c r="AN312" i="13" s="1"/>
  <c r="AM312" i="13" a="1"/>
  <c r="AM312" i="13" s="1"/>
  <c r="AL312" i="13" a="1"/>
  <c r="AL312" i="13" s="1"/>
  <c r="AK312" i="13" a="1"/>
  <c r="AK312" i="13" s="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a="1"/>
  <c r="Z312" i="13" s="1"/>
  <c r="Y312" i="13" a="1"/>
  <c r="Y312" i="13" s="1"/>
  <c r="X312" i="13" a="1"/>
  <c r="X312" i="13" s="1"/>
  <c r="W312" i="13" a="1"/>
  <c r="W312" i="13" s="1"/>
  <c r="V312" i="13" a="1"/>
  <c r="V312" i="13" s="1"/>
  <c r="U312" i="13" a="1"/>
  <c r="U312" i="13" s="1"/>
  <c r="T312" i="13" a="1"/>
  <c r="T312" i="13" s="1"/>
  <c r="S312" i="13" a="1"/>
  <c r="S312" i="13" s="1"/>
  <c r="R312" i="13" a="1"/>
  <c r="R312" i="13" s="1"/>
  <c r="Q312" i="13" a="1"/>
  <c r="Q312" i="13" s="1"/>
  <c r="P312" i="13" a="1"/>
  <c r="P312" i="13" s="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a="1"/>
  <c r="BH311" i="13" s="1"/>
  <c r="BG311" i="13" a="1"/>
  <c r="BG311" i="13" s="1"/>
  <c r="BF311" i="13" a="1"/>
  <c r="BF311" i="13" s="1"/>
  <c r="BE311" i="13" a="1"/>
  <c r="BE311" i="13" s="1"/>
  <c r="BD311" i="13" a="1"/>
  <c r="BD311" i="13" s="1"/>
  <c r="BC311" i="13" a="1"/>
  <c r="BC311" i="13" s="1"/>
  <c r="BB311" i="13" a="1"/>
  <c r="BB311" i="13" s="1"/>
  <c r="BA311" i="13" a="1"/>
  <c r="BA311" i="13" s="1"/>
  <c r="AZ311" i="13" a="1"/>
  <c r="AZ311" i="13" s="1"/>
  <c r="AY311" i="13" a="1"/>
  <c r="AY311" i="13" s="1"/>
  <c r="AX311" i="13" a="1"/>
  <c r="AX311" i="13" s="1"/>
  <c r="AW311" i="13" a="1"/>
  <c r="AW311" i="13" s="1"/>
  <c r="AV311" i="13" a="1"/>
  <c r="AV311" i="13" s="1"/>
  <c r="AU311" i="13" a="1"/>
  <c r="AU311" i="13" s="1"/>
  <c r="AT311" i="13" a="1"/>
  <c r="AT311" i="13" s="1"/>
  <c r="AS311" i="13" a="1"/>
  <c r="AS311" i="13" s="1"/>
  <c r="AR311" i="13" a="1"/>
  <c r="AR311" i="13" s="1"/>
  <c r="AQ311" i="13" a="1"/>
  <c r="AQ311" i="13" s="1"/>
  <c r="AP311" i="13" a="1"/>
  <c r="AP311" i="13" s="1"/>
  <c r="AO311" i="13" a="1"/>
  <c r="AO311" i="13" s="1"/>
  <c r="AN311" i="13" a="1"/>
  <c r="AN311" i="13" s="1"/>
  <c r="AM311" i="13" a="1"/>
  <c r="AM311" i="13" s="1"/>
  <c r="AL311" i="13" a="1"/>
  <c r="AL311" i="13" s="1"/>
  <c r="AK311" i="13" a="1"/>
  <c r="AK311" i="13" s="1"/>
  <c r="AJ311" i="13" a="1"/>
  <c r="AJ311" i="13" s="1"/>
  <c r="AI311" i="13" a="1"/>
  <c r="AI311" i="13" s="1"/>
  <c r="AH311" i="13" a="1"/>
  <c r="AH311" i="13" s="1"/>
  <c r="AG311" i="13" a="1"/>
  <c r="AG311" i="13" s="1"/>
  <c r="AF311" i="13" a="1"/>
  <c r="AF311" i="13" s="1"/>
  <c r="AE311" i="13" a="1"/>
  <c r="AE311" i="13" s="1"/>
  <c r="AD311" i="13" a="1"/>
  <c r="AD311" i="13" s="1"/>
  <c r="AC311" i="13" a="1"/>
  <c r="AC311" i="13" s="1"/>
  <c r="AB311" i="13" a="1"/>
  <c r="AB311" i="13" s="1"/>
  <c r="AA311" i="13" a="1"/>
  <c r="AA311" i="13" s="1"/>
  <c r="Z311" i="13" a="1"/>
  <c r="Z311" i="13" s="1"/>
  <c r="Y311" i="13" a="1"/>
  <c r="Y311" i="13" s="1"/>
  <c r="X311" i="13" a="1"/>
  <c r="X311" i="13" s="1"/>
  <c r="W311" i="13" a="1"/>
  <c r="W311" i="13" s="1"/>
  <c r="V311" i="13" a="1"/>
  <c r="V311" i="13" s="1"/>
  <c r="U311" i="13" a="1"/>
  <c r="U311" i="13" s="1"/>
  <c r="T311" i="13" a="1"/>
  <c r="T311" i="13" s="1"/>
  <c r="S311" i="13" a="1"/>
  <c r="S311" i="13" s="1"/>
  <c r="R311" i="13" a="1"/>
  <c r="R311" i="13" s="1"/>
  <c r="Q311" i="13" a="1"/>
  <c r="Q311" i="13" s="1"/>
  <c r="P311" i="13" a="1"/>
  <c r="P311" i="13" s="1"/>
  <c r="O311" i="13" a="1"/>
  <c r="O311" i="13" s="1"/>
  <c r="N311" i="13" a="1"/>
  <c r="N311" i="13" s="1"/>
  <c r="M311" i="13" a="1"/>
  <c r="M311" i="13" s="1"/>
  <c r="L311" i="13" a="1"/>
  <c r="L311" i="13" s="1"/>
  <c r="K311" i="13" a="1"/>
  <c r="K311" i="13" s="1"/>
  <c r="BQ310" i="13" a="1"/>
  <c r="BQ310" i="13" s="1"/>
  <c r="BP310" i="13" a="1"/>
  <c r="BP310" i="13" s="1"/>
  <c r="BO310" i="13" a="1"/>
  <c r="BO310" i="13" s="1"/>
  <c r="BN310" i="13" a="1"/>
  <c r="BN310" i="13" s="1"/>
  <c r="BM310" i="13" a="1"/>
  <c r="BM310" i="13" s="1"/>
  <c r="BL310" i="13" a="1"/>
  <c r="BL310" i="13" s="1"/>
  <c r="BK310" i="13" a="1"/>
  <c r="BK310" i="13" s="1"/>
  <c r="BJ310" i="13" a="1"/>
  <c r="BJ310" i="13" s="1"/>
  <c r="BI310" i="13" a="1"/>
  <c r="BI310" i="13" s="1"/>
  <c r="BH310" i="13" a="1"/>
  <c r="BH310" i="13" s="1"/>
  <c r="BG310" i="13" a="1"/>
  <c r="BG310" i="13" s="1"/>
  <c r="BF310" i="13" a="1"/>
  <c r="BF310" i="13" s="1"/>
  <c r="BE310" i="13" a="1"/>
  <c r="BE310" i="13" s="1"/>
  <c r="BD310" i="13" a="1"/>
  <c r="BD310" i="13" s="1"/>
  <c r="BC310" i="13" a="1"/>
  <c r="BC310" i="13" s="1"/>
  <c r="BB310" i="13" a="1"/>
  <c r="BB310" i="13" s="1"/>
  <c r="BA310" i="13" a="1"/>
  <c r="BA310" i="13" s="1"/>
  <c r="AZ310" i="13" a="1"/>
  <c r="AZ310" i="13" s="1"/>
  <c r="AY310" i="13" a="1"/>
  <c r="AY310" i="13" s="1"/>
  <c r="AX310" i="13" a="1"/>
  <c r="AX310" i="13" s="1"/>
  <c r="AW310" i="13" a="1"/>
  <c r="AW310" i="13" s="1"/>
  <c r="AV310" i="13" a="1"/>
  <c r="AV310" i="13" s="1"/>
  <c r="AU310" i="13" a="1"/>
  <c r="AU310" i="13" s="1"/>
  <c r="AT310" i="13" a="1"/>
  <c r="AT310" i="13" s="1"/>
  <c r="AS310" i="13" a="1"/>
  <c r="AS310" i="13" s="1"/>
  <c r="AR310" i="13" a="1"/>
  <c r="AR310" i="13" s="1"/>
  <c r="AQ310" i="13" a="1"/>
  <c r="AQ310" i="13" s="1"/>
  <c r="AP310" i="13" a="1"/>
  <c r="AP310" i="13" s="1"/>
  <c r="AO310" i="13" a="1"/>
  <c r="AO310" i="13" s="1"/>
  <c r="AN310" i="13" a="1"/>
  <c r="AN310" i="13" s="1"/>
  <c r="AM310" i="13" a="1"/>
  <c r="AM310" i="13" s="1"/>
  <c r="AL310" i="13" a="1"/>
  <c r="AL310" i="13" s="1"/>
  <c r="AK310" i="13" a="1"/>
  <c r="AK310" i="13" s="1"/>
  <c r="AJ310" i="13" a="1"/>
  <c r="AJ310" i="13" s="1"/>
  <c r="AI310" i="13" a="1"/>
  <c r="AI310" i="13" s="1"/>
  <c r="AH310" i="13" a="1"/>
  <c r="AH310" i="13" s="1"/>
  <c r="AG310" i="13" a="1"/>
  <c r="AG310" i="13" s="1"/>
  <c r="AF310" i="13" a="1"/>
  <c r="AF310" i="13" s="1"/>
  <c r="AE310" i="13" a="1"/>
  <c r="AE310" i="13" s="1"/>
  <c r="AD310" i="13" a="1"/>
  <c r="AD310" i="13" s="1"/>
  <c r="AC310" i="13" a="1"/>
  <c r="AC310" i="13" s="1"/>
  <c r="AB310" i="13" a="1"/>
  <c r="AB310" i="13" s="1"/>
  <c r="AA310" i="13" a="1"/>
  <c r="AA310" i="13" s="1"/>
  <c r="Z310" i="13" a="1"/>
  <c r="Z310" i="13" s="1"/>
  <c r="Y310" i="13" a="1"/>
  <c r="Y310" i="13" s="1"/>
  <c r="X310" i="13" a="1"/>
  <c r="X310" i="13" s="1"/>
  <c r="W310" i="13" a="1"/>
  <c r="W310" i="13" s="1"/>
  <c r="V310" i="13" a="1"/>
  <c r="V310" i="13" s="1"/>
  <c r="U310" i="13" a="1"/>
  <c r="U310" i="13" s="1"/>
  <c r="T310" i="13" a="1"/>
  <c r="T310" i="13" s="1"/>
  <c r="S310" i="13" a="1"/>
  <c r="S310" i="13" s="1"/>
  <c r="R310" i="13" a="1"/>
  <c r="R310" i="13" s="1"/>
  <c r="Q310" i="13" a="1"/>
  <c r="Q310" i="13" s="1"/>
  <c r="P310" i="13" a="1"/>
  <c r="P310" i="13" s="1"/>
  <c r="O310" i="13" a="1"/>
  <c r="O310" i="13" s="1"/>
  <c r="N310" i="13" a="1"/>
  <c r="N310" i="13" s="1"/>
  <c r="M310" i="13" a="1"/>
  <c r="M310" i="13" s="1"/>
  <c r="L310" i="13" a="1"/>
  <c r="L310" i="13" s="1"/>
  <c r="K310" i="13" a="1"/>
  <c r="K310" i="13" s="1"/>
  <c r="BQ309" i="13" a="1"/>
  <c r="BQ309" i="13" s="1"/>
  <c r="BP309" i="13" a="1"/>
  <c r="BP309" i="13" s="1"/>
  <c r="BO309" i="13" a="1"/>
  <c r="BO309" i="13" s="1"/>
  <c r="BN309" i="13" a="1"/>
  <c r="BN309" i="13" s="1"/>
  <c r="BM309" i="13" a="1"/>
  <c r="BM309" i="13" s="1"/>
  <c r="BL309" i="13" a="1"/>
  <c r="BL309" i="13" s="1"/>
  <c r="BK309" i="13" a="1"/>
  <c r="BK309" i="13" s="1"/>
  <c r="BJ309" i="13" a="1"/>
  <c r="BJ309" i="13" s="1"/>
  <c r="BI309" i="13" a="1"/>
  <c r="BI309" i="13" s="1"/>
  <c r="BH309" i="13" a="1"/>
  <c r="BH309" i="13" s="1"/>
  <c r="BG309" i="13" a="1"/>
  <c r="BG309" i="13" s="1"/>
  <c r="BF309" i="13" a="1"/>
  <c r="BF309" i="13" s="1"/>
  <c r="BE309" i="13" a="1"/>
  <c r="BE309" i="13" s="1"/>
  <c r="BD309" i="13" a="1"/>
  <c r="BD309" i="13" s="1"/>
  <c r="BC309" i="13" a="1"/>
  <c r="BC309" i="13" s="1"/>
  <c r="BB309" i="13" a="1"/>
  <c r="BB309" i="13" s="1"/>
  <c r="BA309" i="13" a="1"/>
  <c r="BA309" i="13" s="1"/>
  <c r="AZ309" i="13" a="1"/>
  <c r="AZ309" i="13" s="1"/>
  <c r="AY309" i="13" a="1"/>
  <c r="AY309" i="13" s="1"/>
  <c r="AX309" i="13" a="1"/>
  <c r="AX309" i="13" s="1"/>
  <c r="AW309" i="13" a="1"/>
  <c r="AW309" i="13" s="1"/>
  <c r="AV309" i="13" a="1"/>
  <c r="AV309" i="13" s="1"/>
  <c r="AU309" i="13" a="1"/>
  <c r="AU309" i="13" s="1"/>
  <c r="AT309" i="13" a="1"/>
  <c r="AT309" i="13" s="1"/>
  <c r="AS309" i="13" a="1"/>
  <c r="AS309" i="13" s="1"/>
  <c r="AR309" i="13" a="1"/>
  <c r="AR309" i="13" s="1"/>
  <c r="AQ309" i="13" a="1"/>
  <c r="AQ309" i="13" s="1"/>
  <c r="AP309" i="13" a="1"/>
  <c r="AP309" i="13" s="1"/>
  <c r="AO309" i="13" a="1"/>
  <c r="AO309" i="13" s="1"/>
  <c r="AN309" i="13" a="1"/>
  <c r="AN309" i="13" s="1"/>
  <c r="AM309" i="13" a="1"/>
  <c r="AM309" i="13" s="1"/>
  <c r="AL309" i="13" a="1"/>
  <c r="AL309" i="13" s="1"/>
  <c r="AK309" i="13" a="1"/>
  <c r="AK309" i="13" s="1"/>
  <c r="AJ309" i="13" a="1"/>
  <c r="AJ309" i="13" s="1"/>
  <c r="AI309" i="13" a="1"/>
  <c r="AI309" i="13" s="1"/>
  <c r="AH309" i="13" a="1"/>
  <c r="AH309" i="13" s="1"/>
  <c r="AG309" i="13" a="1"/>
  <c r="AG309" i="13" s="1"/>
  <c r="AF309" i="13" a="1"/>
  <c r="AF309" i="13" s="1"/>
  <c r="AE309" i="13" a="1"/>
  <c r="AE309" i="13" s="1"/>
  <c r="AD309" i="13" a="1"/>
  <c r="AD309" i="13" s="1"/>
  <c r="AC309" i="13" a="1"/>
  <c r="AC309" i="13" s="1"/>
  <c r="AB309" i="13" a="1"/>
  <c r="AB309" i="13" s="1"/>
  <c r="AA309" i="13" a="1"/>
  <c r="AA309" i="13" s="1"/>
  <c r="Z309" i="13" a="1"/>
  <c r="Z309" i="13" s="1"/>
  <c r="Y309" i="13" a="1"/>
  <c r="Y309" i="13" s="1"/>
  <c r="X309" i="13" a="1"/>
  <c r="X309" i="13" s="1"/>
  <c r="W309" i="13" a="1"/>
  <c r="W309" i="13" s="1"/>
  <c r="V309" i="13" a="1"/>
  <c r="V309" i="13" s="1"/>
  <c r="U309" i="13" a="1"/>
  <c r="U309" i="13" s="1"/>
  <c r="T309" i="13" a="1"/>
  <c r="T309" i="13" s="1"/>
  <c r="S309" i="13" a="1"/>
  <c r="S309" i="13" s="1"/>
  <c r="R309" i="13" a="1"/>
  <c r="R309" i="13" s="1"/>
  <c r="Q309" i="13" a="1"/>
  <c r="Q309" i="13" s="1"/>
  <c r="P309" i="13" a="1"/>
  <c r="P309" i="13" s="1"/>
  <c r="O309" i="13" a="1"/>
  <c r="O309" i="13" s="1"/>
  <c r="N309" i="13" a="1"/>
  <c r="N309" i="13" s="1"/>
  <c r="M309" i="13" a="1"/>
  <c r="M309" i="13" s="1"/>
  <c r="L309" i="13" a="1"/>
  <c r="L309" i="13" s="1"/>
  <c r="K309" i="13" a="1"/>
  <c r="K309" i="13" s="1"/>
  <c r="BQ308" i="13" a="1"/>
  <c r="BQ308" i="13" s="1"/>
  <c r="BP308" i="13" a="1"/>
  <c r="BP308" i="13" s="1"/>
  <c r="BO308" i="13" a="1"/>
  <c r="BO308" i="13" s="1"/>
  <c r="BN308" i="13" a="1"/>
  <c r="BN308" i="13" s="1"/>
  <c r="BM308" i="13" a="1"/>
  <c r="BM308" i="13" s="1"/>
  <c r="BL308" i="13" a="1"/>
  <c r="BL308" i="13" s="1"/>
  <c r="BK308" i="13" a="1"/>
  <c r="BK308" i="13" s="1"/>
  <c r="BJ308" i="13" a="1"/>
  <c r="BJ308" i="13" s="1"/>
  <c r="BI308" i="13" a="1"/>
  <c r="BI308" i="13" s="1"/>
  <c r="BH308" i="13" a="1"/>
  <c r="BH308" i="13" s="1"/>
  <c r="BG308" i="13" a="1"/>
  <c r="BG308" i="13" s="1"/>
  <c r="BF308" i="13" a="1"/>
  <c r="BF308" i="13" s="1"/>
  <c r="BE308" i="13" a="1"/>
  <c r="BE308" i="13" s="1"/>
  <c r="BD308" i="13" a="1"/>
  <c r="BD308" i="13" s="1"/>
  <c r="BC308" i="13" a="1"/>
  <c r="BC308" i="13" s="1"/>
  <c r="BB308" i="13" a="1"/>
  <c r="BB308" i="13" s="1"/>
  <c r="BA308" i="13" a="1"/>
  <c r="BA308" i="13" s="1"/>
  <c r="AZ308" i="13" a="1"/>
  <c r="AZ308" i="13" s="1"/>
  <c r="AY308" i="13" a="1"/>
  <c r="AY308" i="13" s="1"/>
  <c r="AX308" i="13" a="1"/>
  <c r="AX308" i="13" s="1"/>
  <c r="AW308" i="13" a="1"/>
  <c r="AW308" i="13" s="1"/>
  <c r="AV308" i="13" a="1"/>
  <c r="AV308" i="13" s="1"/>
  <c r="AU308" i="13" a="1"/>
  <c r="AU308" i="13" s="1"/>
  <c r="AT308" i="13" a="1"/>
  <c r="AT308" i="13" s="1"/>
  <c r="AS308" i="13" a="1"/>
  <c r="AS308" i="13" s="1"/>
  <c r="AR308" i="13" a="1"/>
  <c r="AR308" i="13" s="1"/>
  <c r="AQ308" i="13" a="1"/>
  <c r="AQ308" i="13" s="1"/>
  <c r="AP308" i="13" a="1"/>
  <c r="AP308" i="13" s="1"/>
  <c r="AO308" i="13" a="1"/>
  <c r="AO308" i="13" s="1"/>
  <c r="AN308" i="13" a="1"/>
  <c r="AN308" i="13" s="1"/>
  <c r="AM308" i="13" a="1"/>
  <c r="AM308" i="13" s="1"/>
  <c r="AL308" i="13" a="1"/>
  <c r="AL308" i="13" s="1"/>
  <c r="AK308" i="13" a="1"/>
  <c r="AK308" i="13" s="1"/>
  <c r="AJ308" i="13" a="1"/>
  <c r="AJ308" i="13" s="1"/>
  <c r="AI308" i="13" a="1"/>
  <c r="AI308" i="13" s="1"/>
  <c r="AH308" i="13" a="1"/>
  <c r="AH308" i="13" s="1"/>
  <c r="AG308" i="13" a="1"/>
  <c r="AG308" i="13" s="1"/>
  <c r="AF308" i="13" a="1"/>
  <c r="AF308" i="13" s="1"/>
  <c r="AE308" i="13" a="1"/>
  <c r="AE308" i="13" s="1"/>
  <c r="AD308" i="13" a="1"/>
  <c r="AD308" i="13" s="1"/>
  <c r="AC308" i="13" a="1"/>
  <c r="AC308" i="13" s="1"/>
  <c r="AB308" i="13" a="1"/>
  <c r="AB308" i="13" s="1"/>
  <c r="AA308" i="13" a="1"/>
  <c r="AA308" i="13" s="1"/>
  <c r="Z308" i="13" a="1"/>
  <c r="Z308" i="13" s="1"/>
  <c r="Y308" i="13" a="1"/>
  <c r="Y308" i="13" s="1"/>
  <c r="X308" i="13" a="1"/>
  <c r="X308" i="13" s="1"/>
  <c r="W308" i="13" a="1"/>
  <c r="W308" i="13" s="1"/>
  <c r="V308" i="13" a="1"/>
  <c r="V308" i="13" s="1"/>
  <c r="U308" i="13" a="1"/>
  <c r="U308" i="13" s="1"/>
  <c r="T308" i="13" a="1"/>
  <c r="T308" i="13" s="1"/>
  <c r="S308" i="13" a="1"/>
  <c r="S308" i="13" s="1"/>
  <c r="R308" i="13" a="1"/>
  <c r="R308" i="13" s="1"/>
  <c r="Q308" i="13" a="1"/>
  <c r="Q308" i="13" s="1"/>
  <c r="P308" i="13" a="1"/>
  <c r="P308" i="13" s="1"/>
  <c r="O308" i="13" a="1"/>
  <c r="O308" i="13" s="1"/>
  <c r="N308" i="13" a="1"/>
  <c r="N308" i="13" s="1"/>
  <c r="M308" i="13" a="1"/>
  <c r="M308" i="13" s="1"/>
  <c r="L308" i="13" a="1"/>
  <c r="L308" i="13" s="1"/>
  <c r="K308" i="13" a="1"/>
  <c r="K308" i="13" s="1"/>
  <c r="BQ307" i="13" a="1"/>
  <c r="BQ307" i="13" s="1"/>
  <c r="BP307" i="13" a="1"/>
  <c r="BP307" i="13" s="1"/>
  <c r="BO307" i="13" a="1"/>
  <c r="BO307" i="13" s="1"/>
  <c r="BN307" i="13" a="1"/>
  <c r="BN307" i="13" s="1"/>
  <c r="BM307" i="13" a="1"/>
  <c r="BM307" i="13" s="1"/>
  <c r="BL307" i="13" a="1"/>
  <c r="BL307" i="13" s="1"/>
  <c r="BK307" i="13" a="1"/>
  <c r="BK307" i="13" s="1"/>
  <c r="BJ307" i="13" a="1"/>
  <c r="BJ307" i="13" s="1"/>
  <c r="BI307" i="13" a="1"/>
  <c r="BI307" i="13" s="1"/>
  <c r="BH307" i="13" a="1"/>
  <c r="BH307" i="13" s="1"/>
  <c r="BG307" i="13" a="1"/>
  <c r="BG307" i="13" s="1"/>
  <c r="BF307" i="13" a="1"/>
  <c r="BF307" i="13" s="1"/>
  <c r="BE307" i="13" a="1"/>
  <c r="BE307" i="13" s="1"/>
  <c r="BD307" i="13" a="1"/>
  <c r="BD307" i="13" s="1"/>
  <c r="BC307" i="13" a="1"/>
  <c r="BC307" i="13" s="1"/>
  <c r="BB307" i="13" a="1"/>
  <c r="BB307" i="13" s="1"/>
  <c r="BA307" i="13" a="1"/>
  <c r="BA307" i="13" s="1"/>
  <c r="AZ307" i="13" a="1"/>
  <c r="AZ307" i="13" s="1"/>
  <c r="AY307" i="13" a="1"/>
  <c r="AY307" i="13" s="1"/>
  <c r="AX307" i="13" a="1"/>
  <c r="AX307" i="13" s="1"/>
  <c r="AW307" i="13" a="1"/>
  <c r="AW307" i="13" s="1"/>
  <c r="AV307" i="13" a="1"/>
  <c r="AV307" i="13" s="1"/>
  <c r="AU307" i="13" a="1"/>
  <c r="AU307" i="13" s="1"/>
  <c r="AT307" i="13" a="1"/>
  <c r="AT307" i="13" s="1"/>
  <c r="AS307" i="13" a="1"/>
  <c r="AS307" i="13" s="1"/>
  <c r="AR307" i="13" a="1"/>
  <c r="AR307" i="13" s="1"/>
  <c r="AQ307" i="13" a="1"/>
  <c r="AQ307" i="13" s="1"/>
  <c r="AP307" i="13" a="1"/>
  <c r="AP307" i="13" s="1"/>
  <c r="AO307" i="13" a="1"/>
  <c r="AO307" i="13" s="1"/>
  <c r="AN307" i="13" a="1"/>
  <c r="AN307" i="13" s="1"/>
  <c r="AM307" i="13" a="1"/>
  <c r="AM307" i="13" s="1"/>
  <c r="AL307" i="13" a="1"/>
  <c r="AL307" i="13" s="1"/>
  <c r="AK307" i="13" a="1"/>
  <c r="AK307" i="13" s="1"/>
  <c r="AJ307" i="13" a="1"/>
  <c r="AJ307" i="13" s="1"/>
  <c r="AI307" i="13" a="1"/>
  <c r="AI307" i="13" s="1"/>
  <c r="AH307" i="13" a="1"/>
  <c r="AH307" i="13" s="1"/>
  <c r="AG307" i="13" a="1"/>
  <c r="AG307" i="13" s="1"/>
  <c r="AF307" i="13" a="1"/>
  <c r="AF307" i="13" s="1"/>
  <c r="AE307" i="13" a="1"/>
  <c r="AE307" i="13" s="1"/>
  <c r="AD307" i="13" a="1"/>
  <c r="AD307" i="13" s="1"/>
  <c r="AC307" i="13" a="1"/>
  <c r="AC307" i="13" s="1"/>
  <c r="AB307" i="13" a="1"/>
  <c r="AB307" i="13" s="1"/>
  <c r="AA307" i="13" a="1"/>
  <c r="AA307" i="13" s="1"/>
  <c r="Z307" i="13" a="1"/>
  <c r="Z307" i="13" s="1"/>
  <c r="Y307" i="13" a="1"/>
  <c r="Y307" i="13" s="1"/>
  <c r="X307" i="13" a="1"/>
  <c r="X307" i="13" s="1"/>
  <c r="W307" i="13" a="1"/>
  <c r="W307" i="13" s="1"/>
  <c r="V307" i="13" a="1"/>
  <c r="V307" i="13" s="1"/>
  <c r="U307" i="13" a="1"/>
  <c r="U307" i="13" s="1"/>
  <c r="T307" i="13" a="1"/>
  <c r="T307" i="13" s="1"/>
  <c r="S307" i="13" a="1"/>
  <c r="S307" i="13" s="1"/>
  <c r="R307" i="13" a="1"/>
  <c r="R307" i="13" s="1"/>
  <c r="Q307" i="13" a="1"/>
  <c r="Q307" i="13" s="1"/>
  <c r="P307" i="13" a="1"/>
  <c r="P307" i="13" s="1"/>
  <c r="O307" i="13" a="1"/>
  <c r="O307" i="13" s="1"/>
  <c r="N307" i="13" a="1"/>
  <c r="N307" i="13" s="1"/>
  <c r="M307" i="13" a="1"/>
  <c r="M307" i="13" s="1"/>
  <c r="L307" i="13" a="1"/>
  <c r="L307" i="13" s="1"/>
  <c r="K307" i="13" a="1"/>
  <c r="K307" i="13" s="1"/>
  <c r="BQ306" i="13" a="1"/>
  <c r="BQ306" i="13" s="1"/>
  <c r="BP306" i="13" a="1"/>
  <c r="BP306" i="13" s="1"/>
  <c r="BO306" i="13" a="1"/>
  <c r="BO306" i="13" s="1"/>
  <c r="BN306" i="13" a="1"/>
  <c r="BN306" i="13" s="1"/>
  <c r="BM306" i="13" a="1"/>
  <c r="BM306" i="13" s="1"/>
  <c r="BL306" i="13" a="1"/>
  <c r="BL306" i="13" s="1"/>
  <c r="BK306" i="13" a="1"/>
  <c r="BK306" i="13" s="1"/>
  <c r="BJ306" i="13" a="1"/>
  <c r="BJ306" i="13" s="1"/>
  <c r="BI306" i="13" a="1"/>
  <c r="BI306" i="13" s="1"/>
  <c r="BH306" i="13" a="1"/>
  <c r="BH306" i="13" s="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a="1"/>
  <c r="AX306" i="13" s="1"/>
  <c r="AW306" i="13" a="1"/>
  <c r="AW306" i="13" s="1"/>
  <c r="AV306" i="13" a="1"/>
  <c r="AV306" i="13" s="1"/>
  <c r="AU306" i="13" a="1"/>
  <c r="AU306" i="13" s="1"/>
  <c r="AT306" i="13" a="1"/>
  <c r="AT306" i="13" s="1"/>
  <c r="AS306" i="13" a="1"/>
  <c r="AS306" i="13" s="1"/>
  <c r="AR306" i="13" a="1"/>
  <c r="AR306" i="13" s="1"/>
  <c r="AQ306" i="13" a="1"/>
  <c r="AQ306" i="13" s="1"/>
  <c r="AP306" i="13" a="1"/>
  <c r="AP306" i="13" s="1"/>
  <c r="AO306" i="13" a="1"/>
  <c r="AO306" i="13" s="1"/>
  <c r="AN306" i="13" a="1"/>
  <c r="AN306" i="13" s="1"/>
  <c r="AM306" i="13" a="1"/>
  <c r="AM306" i="13" s="1"/>
  <c r="AL306" i="13" a="1"/>
  <c r="AL306" i="13" s="1"/>
  <c r="AK306" i="13" a="1"/>
  <c r="AK306" i="13" s="1"/>
  <c r="AJ306" i="13" a="1"/>
  <c r="AJ306" i="13" s="1"/>
  <c r="AI306" i="13" a="1"/>
  <c r="AI306" i="13" s="1"/>
  <c r="AH306" i="13" a="1"/>
  <c r="AH306" i="13" s="1"/>
  <c r="AG306" i="13" a="1"/>
  <c r="AG306" i="13" s="1"/>
  <c r="AF306" i="13" a="1"/>
  <c r="AF306" i="13" s="1"/>
  <c r="AE306" i="13" a="1"/>
  <c r="AE306" i="13" s="1"/>
  <c r="AD306" i="13" a="1"/>
  <c r="AD306" i="13" s="1"/>
  <c r="AC306" i="13" a="1"/>
  <c r="AC306" i="13" s="1"/>
  <c r="AB306" i="13" a="1"/>
  <c r="AB306" i="13" s="1"/>
  <c r="AA306" i="13" a="1"/>
  <c r="AA306" i="13" s="1"/>
  <c r="Z306" i="13" a="1"/>
  <c r="Z306" i="13" s="1"/>
  <c r="Y306" i="13" a="1"/>
  <c r="Y306" i="13" s="1"/>
  <c r="X306" i="13" a="1"/>
  <c r="X306" i="13" s="1"/>
  <c r="W306" i="13" a="1"/>
  <c r="W306" i="13" s="1"/>
  <c r="V306" i="13" a="1"/>
  <c r="V306" i="13" s="1"/>
  <c r="U306" i="13" a="1"/>
  <c r="U306" i="13" s="1"/>
  <c r="T306" i="13" a="1"/>
  <c r="T306" i="13" s="1"/>
  <c r="S306" i="13" a="1"/>
  <c r="S306" i="13" s="1"/>
  <c r="R306" i="13" a="1"/>
  <c r="R306" i="13" s="1"/>
  <c r="Q306" i="13" a="1"/>
  <c r="Q306" i="13" s="1"/>
  <c r="P306" i="13" a="1"/>
  <c r="P306" i="13" s="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a="1"/>
  <c r="BL305" i="13" s="1"/>
  <c r="BK305" i="13" a="1"/>
  <c r="BK305" i="13" s="1"/>
  <c r="BJ305" i="13" a="1"/>
  <c r="BJ305" i="13" s="1"/>
  <c r="BI305" i="13" a="1"/>
  <c r="BI305" i="13" s="1"/>
  <c r="BH305" i="13" a="1"/>
  <c r="BH305" i="13" s="1"/>
  <c r="BG305" i="13" a="1"/>
  <c r="BG305" i="13" s="1"/>
  <c r="BF305" i="13" a="1"/>
  <c r="BF305" i="13" s="1"/>
  <c r="BE305" i="13" a="1"/>
  <c r="BE305" i="13" s="1"/>
  <c r="BD305" i="13" a="1"/>
  <c r="BD305" i="13" s="1"/>
  <c r="BC305" i="13" a="1"/>
  <c r="BC305" i="13" s="1"/>
  <c r="BB305" i="13" a="1"/>
  <c r="BB305" i="13" s="1"/>
  <c r="BA305" i="13" a="1"/>
  <c r="BA305" i="13" s="1"/>
  <c r="AZ305" i="13" a="1"/>
  <c r="AZ305" i="13" s="1"/>
  <c r="AY305" i="13" a="1"/>
  <c r="AY305" i="13" s="1"/>
  <c r="AX305" i="13" a="1"/>
  <c r="AX305" i="13" s="1"/>
  <c r="AW305" i="13" a="1"/>
  <c r="AW305" i="13" s="1"/>
  <c r="AV305" i="13" a="1"/>
  <c r="AV305" i="13" s="1"/>
  <c r="AU305" i="13" a="1"/>
  <c r="AU305" i="13" s="1"/>
  <c r="AT305" i="13" a="1"/>
  <c r="AT305" i="13" s="1"/>
  <c r="AS305" i="13" a="1"/>
  <c r="AS305" i="13" s="1"/>
  <c r="AR305" i="13" a="1"/>
  <c r="AR305" i="13" s="1"/>
  <c r="AQ305" i="13" a="1"/>
  <c r="AQ305" i="13" s="1"/>
  <c r="AP305" i="13" a="1"/>
  <c r="AP305" i="13" s="1"/>
  <c r="AO305" i="13" a="1"/>
  <c r="AO305" i="13" s="1"/>
  <c r="AN305" i="13" a="1"/>
  <c r="AN305" i="13" s="1"/>
  <c r="AM305" i="13" a="1"/>
  <c r="AM305" i="13" s="1"/>
  <c r="AL305" i="13" a="1"/>
  <c r="AL305" i="13" s="1"/>
  <c r="AK305" i="13" a="1"/>
  <c r="AK305" i="13" s="1"/>
  <c r="AJ305" i="13" a="1"/>
  <c r="AJ305" i="13" s="1"/>
  <c r="AI305" i="13" a="1"/>
  <c r="AI305" i="13" s="1"/>
  <c r="AH305" i="13" a="1"/>
  <c r="AH305" i="13" s="1"/>
  <c r="AG305" i="13" a="1"/>
  <c r="AG305" i="13" s="1"/>
  <c r="AF305" i="13" a="1"/>
  <c r="AF305" i="13" s="1"/>
  <c r="AE305" i="13" a="1"/>
  <c r="AE305" i="13" s="1"/>
  <c r="AD305" i="13" a="1"/>
  <c r="AD305" i="13" s="1"/>
  <c r="AC305" i="13" a="1"/>
  <c r="AC305" i="13" s="1"/>
  <c r="AB305" i="13" a="1"/>
  <c r="AB305" i="13" s="1"/>
  <c r="AA305" i="13" a="1"/>
  <c r="AA305" i="13" s="1"/>
  <c r="Z305" i="13" a="1"/>
  <c r="Z305" i="13" s="1"/>
  <c r="Y305" i="13" a="1"/>
  <c r="Y305" i="13" s="1"/>
  <c r="X305" i="13" a="1"/>
  <c r="X305" i="13" s="1"/>
  <c r="W305" i="13" a="1"/>
  <c r="W305" i="13" s="1"/>
  <c r="V305" i="13" a="1"/>
  <c r="V305" i="13" s="1"/>
  <c r="U305" i="13" a="1"/>
  <c r="U305" i="13" s="1"/>
  <c r="T305" i="13" a="1"/>
  <c r="T305" i="13" s="1"/>
  <c r="S305" i="13" a="1"/>
  <c r="S305" i="13" s="1"/>
  <c r="R305" i="13" a="1"/>
  <c r="R305" i="13" s="1"/>
  <c r="Q305" i="13" a="1"/>
  <c r="Q305" i="13" s="1"/>
  <c r="P305" i="13" a="1"/>
  <c r="P305" i="13" s="1"/>
  <c r="O305" i="13" a="1"/>
  <c r="O305" i="13" s="1"/>
  <c r="N305" i="13" a="1"/>
  <c r="N305" i="13" s="1"/>
  <c r="M305" i="13" a="1"/>
  <c r="M305" i="13" s="1"/>
  <c r="L305" i="13" a="1"/>
  <c r="L305" i="13" s="1"/>
  <c r="K305" i="13" a="1"/>
  <c r="K305" i="13" s="1"/>
  <c r="BQ304" i="13" a="1"/>
  <c r="BQ304" i="13" s="1"/>
  <c r="BP304" i="13" a="1"/>
  <c r="BP304" i="13" s="1"/>
  <c r="BO304" i="13" a="1"/>
  <c r="BO304" i="13" s="1"/>
  <c r="BN304" i="13" a="1"/>
  <c r="BN304" i="13" s="1"/>
  <c r="BM304" i="13" a="1"/>
  <c r="BM304" i="13" s="1"/>
  <c r="BL304" i="13" a="1"/>
  <c r="BL304" i="13" s="1"/>
  <c r="BK304" i="13" a="1"/>
  <c r="BK304" i="13" s="1"/>
  <c r="BJ304" i="13" a="1"/>
  <c r="BJ304" i="13" s="1"/>
  <c r="BI304" i="13" a="1"/>
  <c r="BI304" i="13" s="1"/>
  <c r="BH304" i="13" a="1"/>
  <c r="BH304" i="13" s="1"/>
  <c r="BG304" i="13" a="1"/>
  <c r="BG304" i="13" s="1"/>
  <c r="BF304" i="13" a="1"/>
  <c r="BF304" i="13" s="1"/>
  <c r="BE304" i="13" a="1"/>
  <c r="BE304" i="13" s="1"/>
  <c r="BD304" i="13" a="1"/>
  <c r="BD304" i="13" s="1"/>
  <c r="BC304" i="13" a="1"/>
  <c r="BC304" i="13" s="1"/>
  <c r="BB304" i="13" a="1"/>
  <c r="BB304" i="13" s="1"/>
  <c r="BA304" i="13" a="1"/>
  <c r="BA304" i="13" s="1"/>
  <c r="AZ304" i="13" a="1"/>
  <c r="AZ304" i="13" s="1"/>
  <c r="AY304" i="13" a="1"/>
  <c r="AY304" i="13" s="1"/>
  <c r="AX304" i="13" a="1"/>
  <c r="AX304" i="13" s="1"/>
  <c r="AW304" i="13" a="1"/>
  <c r="AW304" i="13" s="1"/>
  <c r="AV304" i="13" a="1"/>
  <c r="AV304" i="13" s="1"/>
  <c r="AU304" i="13" a="1"/>
  <c r="AU304" i="13" s="1"/>
  <c r="AT304" i="13" a="1"/>
  <c r="AT304" i="13" s="1"/>
  <c r="AS304" i="13" a="1"/>
  <c r="AS304" i="13" s="1"/>
  <c r="AR304" i="13" a="1"/>
  <c r="AR304" i="13" s="1"/>
  <c r="AQ304" i="13" a="1"/>
  <c r="AQ304" i="13" s="1"/>
  <c r="AP304" i="13" a="1"/>
  <c r="AP304" i="13" s="1"/>
  <c r="AO304" i="13" a="1"/>
  <c r="AO304" i="13" s="1"/>
  <c r="AN304" i="13" a="1"/>
  <c r="AN304" i="13" s="1"/>
  <c r="AM304" i="13" a="1"/>
  <c r="AM304" i="13" s="1"/>
  <c r="AL304" i="13" a="1"/>
  <c r="AL304" i="13" s="1"/>
  <c r="AK304" i="13" a="1"/>
  <c r="AK304" i="13" s="1"/>
  <c r="AJ304" i="13" a="1"/>
  <c r="AJ304" i="13" s="1"/>
  <c r="AI304" i="13" a="1"/>
  <c r="AI304" i="13" s="1"/>
  <c r="AH304" i="13" a="1"/>
  <c r="AH304" i="13" s="1"/>
  <c r="AG304" i="13" a="1"/>
  <c r="AG304" i="13" s="1"/>
  <c r="AF304" i="13" a="1"/>
  <c r="AF304" i="13" s="1"/>
  <c r="AE304" i="13" a="1"/>
  <c r="AE304" i="13" s="1"/>
  <c r="AD304" i="13" a="1"/>
  <c r="AD304" i="13" s="1"/>
  <c r="AC304" i="13" a="1"/>
  <c r="AC304" i="13" s="1"/>
  <c r="AB304" i="13" a="1"/>
  <c r="AB304" i="13" s="1"/>
  <c r="AA304" i="13" a="1"/>
  <c r="AA304" i="13" s="1"/>
  <c r="Z304" i="13" a="1"/>
  <c r="Z304" i="13" s="1"/>
  <c r="Y304" i="13" a="1"/>
  <c r="Y304" i="13" s="1"/>
  <c r="X304" i="13" a="1"/>
  <c r="X304" i="13" s="1"/>
  <c r="W304" i="13" a="1"/>
  <c r="W304" i="13" s="1"/>
  <c r="V304" i="13" a="1"/>
  <c r="V304" i="13" s="1"/>
  <c r="U304" i="13" a="1"/>
  <c r="U304" i="13" s="1"/>
  <c r="T304" i="13" a="1"/>
  <c r="T304" i="13" s="1"/>
  <c r="S304" i="13" a="1"/>
  <c r="S304" i="13" s="1"/>
  <c r="R304" i="13" a="1"/>
  <c r="R304" i="13" s="1"/>
  <c r="Q304" i="13" a="1"/>
  <c r="Q304" i="13" s="1"/>
  <c r="P304" i="13" a="1"/>
  <c r="P304" i="13" s="1"/>
  <c r="O304" i="13" a="1"/>
  <c r="O304" i="13" s="1"/>
  <c r="N304" i="13" a="1"/>
  <c r="N304" i="13" s="1"/>
  <c r="M304" i="13" a="1"/>
  <c r="M304" i="13" s="1"/>
  <c r="L304" i="13" a="1"/>
  <c r="L304" i="13" s="1"/>
  <c r="K304" i="13" a="1"/>
  <c r="K304" i="13" s="1"/>
  <c r="BQ303" i="13" a="1"/>
  <c r="BQ303" i="13" s="1"/>
  <c r="BP303" i="13" a="1"/>
  <c r="BP303" i="13" s="1"/>
  <c r="BO303" i="13" a="1"/>
  <c r="BO303" i="13" s="1"/>
  <c r="BN303" i="13" a="1"/>
  <c r="BN303" i="13" s="1"/>
  <c r="BM303" i="13" a="1"/>
  <c r="BM303" i="13" s="1"/>
  <c r="BL303" i="13" a="1"/>
  <c r="BL303" i="13" s="1"/>
  <c r="BK303" i="13" a="1"/>
  <c r="BK303" i="13" s="1"/>
  <c r="BJ303" i="13" a="1"/>
  <c r="BJ303" i="13" s="1"/>
  <c r="BI303" i="13" a="1"/>
  <c r="BI303" i="13" s="1"/>
  <c r="BH303" i="13" a="1"/>
  <c r="BH303" i="13" s="1"/>
  <c r="BG303" i="13" a="1"/>
  <c r="BG303" i="13" s="1"/>
  <c r="BF303" i="13" a="1"/>
  <c r="BF303" i="13" s="1"/>
  <c r="BE303" i="13" a="1"/>
  <c r="BE303" i="13" s="1"/>
  <c r="BD303" i="13" a="1"/>
  <c r="BD303" i="13" s="1"/>
  <c r="BC303" i="13" a="1"/>
  <c r="BC303" i="13" s="1"/>
  <c r="BB303" i="13" a="1"/>
  <c r="BB303" i="13" s="1"/>
  <c r="BA303" i="13" a="1"/>
  <c r="BA303" i="13" s="1"/>
  <c r="AZ303" i="13" a="1"/>
  <c r="AZ303" i="13" s="1"/>
  <c r="AY303" i="13" a="1"/>
  <c r="AY303" i="13" s="1"/>
  <c r="AX303" i="13" a="1"/>
  <c r="AX303" i="13" s="1"/>
  <c r="AW303" i="13" a="1"/>
  <c r="AW303" i="13" s="1"/>
  <c r="AV303" i="13" a="1"/>
  <c r="AV303" i="13" s="1"/>
  <c r="AU303" i="13" a="1"/>
  <c r="AU303" i="13" s="1"/>
  <c r="AT303" i="13" a="1"/>
  <c r="AT303" i="13" s="1"/>
  <c r="AS303" i="13" a="1"/>
  <c r="AS303" i="13" s="1"/>
  <c r="AR303" i="13" a="1"/>
  <c r="AR303" i="13" s="1"/>
  <c r="AQ303" i="13" a="1"/>
  <c r="AQ303" i="13" s="1"/>
  <c r="AP303" i="13" a="1"/>
  <c r="AP303" i="13" s="1"/>
  <c r="AO303" i="13" a="1"/>
  <c r="AO303" i="13" s="1"/>
  <c r="AN303" i="13" a="1"/>
  <c r="AN303" i="13" s="1"/>
  <c r="AM303" i="13" a="1"/>
  <c r="AM303" i="13" s="1"/>
  <c r="AL303" i="13" a="1"/>
  <c r="AL303" i="13" s="1"/>
  <c r="AK303" i="13" a="1"/>
  <c r="AK303" i="13" s="1"/>
  <c r="AJ303" i="13" a="1"/>
  <c r="AJ303" i="13" s="1"/>
  <c r="AI303" i="13" a="1"/>
  <c r="AI303" i="13" s="1"/>
  <c r="AH303" i="13" a="1"/>
  <c r="AH303" i="13" s="1"/>
  <c r="AG303" i="13" a="1"/>
  <c r="AG303" i="13" s="1"/>
  <c r="AF303" i="13" a="1"/>
  <c r="AF303" i="13" s="1"/>
  <c r="AE303" i="13" a="1"/>
  <c r="AE303" i="13" s="1"/>
  <c r="AD303" i="13" a="1"/>
  <c r="AD303" i="13" s="1"/>
  <c r="AC303" i="13" a="1"/>
  <c r="AC303" i="13" s="1"/>
  <c r="AB303" i="13" a="1"/>
  <c r="AB303" i="13" s="1"/>
  <c r="AA303" i="13" a="1"/>
  <c r="AA303" i="13" s="1"/>
  <c r="Z303" i="13" a="1"/>
  <c r="Z303" i="13" s="1"/>
  <c r="Y303" i="13" a="1"/>
  <c r="Y303" i="13" s="1"/>
  <c r="X303" i="13" a="1"/>
  <c r="X303" i="13" s="1"/>
  <c r="W303" i="13" a="1"/>
  <c r="W303" i="13" s="1"/>
  <c r="V303" i="13" a="1"/>
  <c r="V303" i="13" s="1"/>
  <c r="U303" i="13" a="1"/>
  <c r="U303" i="13" s="1"/>
  <c r="T303" i="13" a="1"/>
  <c r="T303" i="13" s="1"/>
  <c r="S303" i="13" a="1"/>
  <c r="S303" i="13" s="1"/>
  <c r="R303" i="13" a="1"/>
  <c r="R303" i="13" s="1"/>
  <c r="Q303" i="13" a="1"/>
  <c r="Q303" i="13" s="1"/>
  <c r="P303" i="13" a="1"/>
  <c r="P303" i="13" s="1"/>
  <c r="O303" i="13" a="1"/>
  <c r="O303" i="13" s="1"/>
  <c r="N303" i="13" a="1"/>
  <c r="N303" i="13" s="1"/>
  <c r="M303" i="13" a="1"/>
  <c r="M303" i="13" s="1"/>
  <c r="L303" i="13" a="1"/>
  <c r="L303" i="13" s="1"/>
  <c r="K303" i="13" a="1"/>
  <c r="K303" i="13" s="1"/>
  <c r="BQ302" i="13" a="1"/>
  <c r="BQ302" i="13" s="1"/>
  <c r="BP302" i="13" a="1"/>
  <c r="BP302" i="13" s="1"/>
  <c r="BO302" i="13" a="1"/>
  <c r="BO302" i="13" s="1"/>
  <c r="BN302" i="13" a="1"/>
  <c r="BN302" i="13" s="1"/>
  <c r="BM302" i="13" a="1"/>
  <c r="BM302" i="13" s="1"/>
  <c r="BL302" i="13" a="1"/>
  <c r="BL302" i="13" s="1"/>
  <c r="BK302" i="13" a="1"/>
  <c r="BK302" i="13" s="1"/>
  <c r="BJ302" i="13" a="1"/>
  <c r="BJ302" i="13" s="1"/>
  <c r="BI302" i="13" a="1"/>
  <c r="BI302" i="13" s="1"/>
  <c r="BH302" i="13" a="1"/>
  <c r="BH302" i="13" s="1"/>
  <c r="BG302" i="13" a="1"/>
  <c r="BG302" i="13" s="1"/>
  <c r="BF302" i="13" a="1"/>
  <c r="BF302" i="13" s="1"/>
  <c r="BE302" i="13" a="1"/>
  <c r="BE302" i="13" s="1"/>
  <c r="BD302" i="13" a="1"/>
  <c r="BD302" i="13" s="1"/>
  <c r="BC302" i="13" a="1"/>
  <c r="BC302" i="13" s="1"/>
  <c r="BB302" i="13" a="1"/>
  <c r="BB302" i="13" s="1"/>
  <c r="BA302" i="13" a="1"/>
  <c r="BA302" i="13" s="1"/>
  <c r="AZ302" i="13" a="1"/>
  <c r="AZ302" i="13" s="1"/>
  <c r="AY302" i="13" a="1"/>
  <c r="AY302" i="13" s="1"/>
  <c r="AX302" i="13" a="1"/>
  <c r="AX302" i="13" s="1"/>
  <c r="AW302" i="13" a="1"/>
  <c r="AW302" i="13" s="1"/>
  <c r="AV302" i="13" a="1"/>
  <c r="AV302" i="13" s="1"/>
  <c r="AU302" i="13" a="1"/>
  <c r="AU302" i="13" s="1"/>
  <c r="AT302" i="13" a="1"/>
  <c r="AT302" i="13" s="1"/>
  <c r="AS302" i="13" a="1"/>
  <c r="AS302" i="13" s="1"/>
  <c r="AR302" i="13" a="1"/>
  <c r="AR302" i="13" s="1"/>
  <c r="AQ302" i="13" a="1"/>
  <c r="AQ302" i="13" s="1"/>
  <c r="AP302" i="13" a="1"/>
  <c r="AP302" i="13" s="1"/>
  <c r="AO302" i="13" a="1"/>
  <c r="AO302" i="13" s="1"/>
  <c r="AN302" i="13" a="1"/>
  <c r="AN302" i="13" s="1"/>
  <c r="AM302" i="13" a="1"/>
  <c r="AM302" i="13" s="1"/>
  <c r="AL302" i="13" a="1"/>
  <c r="AL302" i="13" s="1"/>
  <c r="AK302" i="13" a="1"/>
  <c r="AK302" i="13" s="1"/>
  <c r="AJ302" i="13" a="1"/>
  <c r="AJ302" i="13" s="1"/>
  <c r="AI302" i="13" a="1"/>
  <c r="AI302" i="13" s="1"/>
  <c r="AH302" i="13" a="1"/>
  <c r="AH302" i="13" s="1"/>
  <c r="AG302" i="13" a="1"/>
  <c r="AG302" i="13" s="1"/>
  <c r="AF302" i="13" a="1"/>
  <c r="AF302" i="13" s="1"/>
  <c r="AE302" i="13" a="1"/>
  <c r="AE302" i="13" s="1"/>
  <c r="AD302" i="13" a="1"/>
  <c r="AD302" i="13" s="1"/>
  <c r="AC302" i="13" a="1"/>
  <c r="AC302" i="13" s="1"/>
  <c r="AB302" i="13" a="1"/>
  <c r="AB302" i="13" s="1"/>
  <c r="AA302" i="13" a="1"/>
  <c r="AA302" i="13" s="1"/>
  <c r="Z302" i="13" a="1"/>
  <c r="Z302" i="13" s="1"/>
  <c r="Y302" i="13" a="1"/>
  <c r="Y302" i="13" s="1"/>
  <c r="X302" i="13" a="1"/>
  <c r="X302" i="13" s="1"/>
  <c r="W302" i="13" a="1"/>
  <c r="W302" i="13" s="1"/>
  <c r="V302" i="13" a="1"/>
  <c r="V302" i="13" s="1"/>
  <c r="U302" i="13" a="1"/>
  <c r="U302" i="13" s="1"/>
  <c r="T302" i="13" a="1"/>
  <c r="T302" i="13" s="1"/>
  <c r="S302" i="13" a="1"/>
  <c r="S302" i="13" s="1"/>
  <c r="R302" i="13" a="1"/>
  <c r="R302" i="13" s="1"/>
  <c r="Q302" i="13" a="1"/>
  <c r="Q302" i="13" s="1"/>
  <c r="P302" i="13" a="1"/>
  <c r="P302" i="13" s="1"/>
  <c r="O302" i="13" a="1"/>
  <c r="O302" i="13" s="1"/>
  <c r="N302" i="13" a="1"/>
  <c r="N302" i="13" s="1"/>
  <c r="M302" i="13" a="1"/>
  <c r="M302" i="13" s="1"/>
  <c r="L302" i="13" a="1"/>
  <c r="L302" i="13" s="1"/>
  <c r="K302" i="13" a="1"/>
  <c r="K302" i="13" s="1"/>
  <c r="BQ301" i="13" a="1"/>
  <c r="BQ301" i="13" s="1"/>
  <c r="BP301" i="13" a="1"/>
  <c r="BP301" i="13" s="1"/>
  <c r="BO301" i="13" a="1"/>
  <c r="BO301" i="13" s="1"/>
  <c r="BN301" i="13" a="1"/>
  <c r="BN301" i="13" s="1"/>
  <c r="BM301" i="13" a="1"/>
  <c r="BM301" i="13" s="1"/>
  <c r="BL301" i="13" a="1"/>
  <c r="BL301" i="13" s="1"/>
  <c r="BK301" i="13" a="1"/>
  <c r="BK301" i="13" s="1"/>
  <c r="BJ301" i="13" a="1"/>
  <c r="BJ301" i="13" s="1"/>
  <c r="BI301" i="13" a="1"/>
  <c r="BI301" i="13" s="1"/>
  <c r="BH301" i="13" a="1"/>
  <c r="BH301" i="13" s="1"/>
  <c r="BG301" i="13" a="1"/>
  <c r="BG301" i="13" s="1"/>
  <c r="BF301" i="13" a="1"/>
  <c r="BF301" i="13" s="1"/>
  <c r="BE301" i="13" a="1"/>
  <c r="BE301" i="13" s="1"/>
  <c r="BD301" i="13" a="1"/>
  <c r="BD301" i="13" s="1"/>
  <c r="BC301" i="13" a="1"/>
  <c r="BC301" i="13" s="1"/>
  <c r="BB301" i="13" a="1"/>
  <c r="BB301" i="13" s="1"/>
  <c r="BA301" i="13" a="1"/>
  <c r="BA301" i="13" s="1"/>
  <c r="AZ301" i="13" a="1"/>
  <c r="AZ301" i="13" s="1"/>
  <c r="AY301" i="13" a="1"/>
  <c r="AY301" i="13" s="1"/>
  <c r="AX301" i="13" a="1"/>
  <c r="AX301" i="13" s="1"/>
  <c r="AW301" i="13" a="1"/>
  <c r="AW301" i="13" s="1"/>
  <c r="AV301" i="13" a="1"/>
  <c r="AV301" i="13" s="1"/>
  <c r="AU301" i="13" a="1"/>
  <c r="AU301" i="13" s="1"/>
  <c r="AT301" i="13" a="1"/>
  <c r="AT301" i="13" s="1"/>
  <c r="AS301" i="13" a="1"/>
  <c r="AS301" i="13" s="1"/>
  <c r="AR301" i="13" a="1"/>
  <c r="AR301" i="13" s="1"/>
  <c r="AQ301" i="13" a="1"/>
  <c r="AQ301" i="13" s="1"/>
  <c r="AP301" i="13" a="1"/>
  <c r="AP301" i="13" s="1"/>
  <c r="AO301" i="13" a="1"/>
  <c r="AO301" i="13" s="1"/>
  <c r="AN301" i="13" a="1"/>
  <c r="AN301" i="13" s="1"/>
  <c r="AM301" i="13" a="1"/>
  <c r="AM301" i="13" s="1"/>
  <c r="AL301" i="13" a="1"/>
  <c r="AL301" i="13" s="1"/>
  <c r="AK301" i="13" a="1"/>
  <c r="AK301" i="13" s="1"/>
  <c r="AJ301" i="13" a="1"/>
  <c r="AJ301" i="13" s="1"/>
  <c r="AI301" i="13" a="1"/>
  <c r="AI301" i="13" s="1"/>
  <c r="AH301" i="13" a="1"/>
  <c r="AH301" i="13" s="1"/>
  <c r="AG301" i="13" a="1"/>
  <c r="AG301" i="13" s="1"/>
  <c r="AF301" i="13" a="1"/>
  <c r="AF301" i="13" s="1"/>
  <c r="AE301" i="13" a="1"/>
  <c r="AE301" i="13" s="1"/>
  <c r="AD301" i="13" a="1"/>
  <c r="AD301" i="13" s="1"/>
  <c r="AC301" i="13" a="1"/>
  <c r="AC301" i="13" s="1"/>
  <c r="AB301" i="13" a="1"/>
  <c r="AB301" i="13" s="1"/>
  <c r="AA301" i="13" a="1"/>
  <c r="AA301" i="13" s="1"/>
  <c r="Z301" i="13" a="1"/>
  <c r="Z301" i="13" s="1"/>
  <c r="Y301" i="13" a="1"/>
  <c r="Y301" i="13" s="1"/>
  <c r="X301" i="13" a="1"/>
  <c r="X301" i="13" s="1"/>
  <c r="W301" i="13" a="1"/>
  <c r="W301" i="13" s="1"/>
  <c r="V301" i="13" a="1"/>
  <c r="V301" i="13" s="1"/>
  <c r="U301" i="13" a="1"/>
  <c r="U301" i="13" s="1"/>
  <c r="T301" i="13" a="1"/>
  <c r="T301" i="13" s="1"/>
  <c r="S301" i="13" a="1"/>
  <c r="S301" i="13" s="1"/>
  <c r="R301" i="13" a="1"/>
  <c r="R301" i="13" s="1"/>
  <c r="Q301" i="13" a="1"/>
  <c r="Q301" i="13" s="1"/>
  <c r="P301" i="13" a="1"/>
  <c r="P301" i="13" s="1"/>
  <c r="O301" i="13" a="1"/>
  <c r="O301" i="13" s="1"/>
  <c r="N301" i="13" a="1"/>
  <c r="N301" i="13" s="1"/>
  <c r="M301" i="13" a="1"/>
  <c r="M301" i="13" s="1"/>
  <c r="L301" i="13" a="1"/>
  <c r="L301" i="13" s="1"/>
  <c r="K301" i="13" a="1"/>
  <c r="K301" i="13" s="1"/>
  <c r="BQ300" i="13" a="1"/>
  <c r="BQ300" i="13" s="1"/>
  <c r="BP300" i="13" a="1"/>
  <c r="BP300" i="13" s="1"/>
  <c r="BO300" i="13" a="1"/>
  <c r="BO300" i="13" s="1"/>
  <c r="BN300" i="13" a="1"/>
  <c r="BN300" i="13" s="1"/>
  <c r="BM300" i="13" a="1"/>
  <c r="BM300" i="13" s="1"/>
  <c r="BL300" i="13" a="1"/>
  <c r="BL300" i="13" s="1"/>
  <c r="BK300" i="13" a="1"/>
  <c r="BK300" i="13" s="1"/>
  <c r="BJ300" i="13" a="1"/>
  <c r="BJ300" i="13" s="1"/>
  <c r="BI300" i="13" a="1"/>
  <c r="BI300" i="13" s="1"/>
  <c r="BH300" i="13" a="1"/>
  <c r="BH300" i="13" s="1"/>
  <c r="BG300" i="13" a="1"/>
  <c r="BG300" i="13" s="1"/>
  <c r="BF300" i="13" a="1"/>
  <c r="BF300" i="13" s="1"/>
  <c r="BE300" i="13" a="1"/>
  <c r="BE300" i="13" s="1"/>
  <c r="BD300" i="13" a="1"/>
  <c r="BD300" i="13" s="1"/>
  <c r="BC300" i="13" a="1"/>
  <c r="BC300" i="13" s="1"/>
  <c r="BB300" i="13" a="1"/>
  <c r="BB300" i="13" s="1"/>
  <c r="BA300" i="13" a="1"/>
  <c r="BA300" i="13" s="1"/>
  <c r="AZ300" i="13" a="1"/>
  <c r="AZ300" i="13" s="1"/>
  <c r="AY300" i="13" a="1"/>
  <c r="AY300" i="13" s="1"/>
  <c r="AX300" i="13" a="1"/>
  <c r="AX300" i="13" s="1"/>
  <c r="AW300" i="13" a="1"/>
  <c r="AW300" i="13" s="1"/>
  <c r="AV300" i="13" a="1"/>
  <c r="AV300" i="13" s="1"/>
  <c r="AU300" i="13" a="1"/>
  <c r="AU300" i="13" s="1"/>
  <c r="AT300" i="13" a="1"/>
  <c r="AT300" i="13" s="1"/>
  <c r="AS300" i="13" a="1"/>
  <c r="AS300" i="13" s="1"/>
  <c r="AR300" i="13" a="1"/>
  <c r="AR300" i="13" s="1"/>
  <c r="AQ300" i="13" a="1"/>
  <c r="AQ300" i="13" s="1"/>
  <c r="AP300" i="13" a="1"/>
  <c r="AP300" i="13" s="1"/>
  <c r="AO300" i="13" a="1"/>
  <c r="AO300" i="13" s="1"/>
  <c r="AN300" i="13" a="1"/>
  <c r="AN300" i="13" s="1"/>
  <c r="AM300" i="13" a="1"/>
  <c r="AM300" i="13" s="1"/>
  <c r="AL300" i="13" a="1"/>
  <c r="AL300" i="13" s="1"/>
  <c r="AK300" i="13" a="1"/>
  <c r="AK300" i="13" s="1"/>
  <c r="AJ300" i="13" a="1"/>
  <c r="AJ300" i="13" s="1"/>
  <c r="AI300" i="13" a="1"/>
  <c r="AI300" i="13" s="1"/>
  <c r="AH300" i="13" a="1"/>
  <c r="AH300" i="13" s="1"/>
  <c r="AG300" i="13" a="1"/>
  <c r="AG300" i="13" s="1"/>
  <c r="AF300" i="13" a="1"/>
  <c r="AF300" i="13" s="1"/>
  <c r="AE300" i="13" a="1"/>
  <c r="AE300" i="13" s="1"/>
  <c r="AD300" i="13" a="1"/>
  <c r="AD300" i="13" s="1"/>
  <c r="AC300" i="13" a="1"/>
  <c r="AC300" i="13" s="1"/>
  <c r="AB300" i="13" a="1"/>
  <c r="AB300" i="13" s="1"/>
  <c r="AA300" i="13" a="1"/>
  <c r="AA300" i="13" s="1"/>
  <c r="Z300" i="13" a="1"/>
  <c r="Z300" i="13" s="1"/>
  <c r="Y300" i="13" a="1"/>
  <c r="Y300" i="13" s="1"/>
  <c r="X300" i="13" a="1"/>
  <c r="X300" i="13" s="1"/>
  <c r="W300" i="13" a="1"/>
  <c r="W300" i="13" s="1"/>
  <c r="V300" i="13" a="1"/>
  <c r="V300" i="13" s="1"/>
  <c r="U300" i="13" a="1"/>
  <c r="U300" i="13" s="1"/>
  <c r="T300" i="13" a="1"/>
  <c r="T300" i="13" s="1"/>
  <c r="S300" i="13" a="1"/>
  <c r="S300" i="13" s="1"/>
  <c r="R300" i="13" a="1"/>
  <c r="R300" i="13" s="1"/>
  <c r="Q300" i="13" a="1"/>
  <c r="Q300" i="13" s="1"/>
  <c r="P300" i="13" a="1"/>
  <c r="P300" i="13" s="1"/>
  <c r="O300" i="13" a="1"/>
  <c r="O300" i="13" s="1"/>
  <c r="N300" i="13" a="1"/>
  <c r="N300" i="13" s="1"/>
  <c r="M300" i="13" a="1"/>
  <c r="M300" i="13" s="1"/>
  <c r="L300" i="13" a="1"/>
  <c r="L300" i="13" s="1"/>
  <c r="K300" i="13" a="1"/>
  <c r="K300" i="13" s="1"/>
  <c r="BQ299" i="13" a="1"/>
  <c r="BQ299" i="13" s="1"/>
  <c r="BP299" i="13" a="1"/>
  <c r="BP299" i="13" s="1"/>
  <c r="BO299" i="13" a="1"/>
  <c r="BO299" i="13" s="1"/>
  <c r="BN299" i="13" a="1"/>
  <c r="BN299" i="13" s="1"/>
  <c r="BM299" i="13" a="1"/>
  <c r="BM299" i="13" s="1"/>
  <c r="BL299" i="13" a="1"/>
  <c r="BL299" i="13" s="1"/>
  <c r="BK299" i="13" a="1"/>
  <c r="BK299" i="13" s="1"/>
  <c r="BJ299" i="13" a="1"/>
  <c r="BJ299" i="13" s="1"/>
  <c r="BI299" i="13" a="1"/>
  <c r="BI299" i="13" s="1"/>
  <c r="BH299" i="13" a="1"/>
  <c r="BH299" i="13" s="1"/>
  <c r="BG299" i="13" a="1"/>
  <c r="BG299" i="13" s="1"/>
  <c r="BF299" i="13" a="1"/>
  <c r="BF299" i="13" s="1"/>
  <c r="BE299" i="13" a="1"/>
  <c r="BE299" i="13" s="1"/>
  <c r="BD299" i="13" a="1"/>
  <c r="BD299" i="13" s="1"/>
  <c r="BC299" i="13" a="1"/>
  <c r="BC299" i="13" s="1"/>
  <c r="BB299" i="13" a="1"/>
  <c r="BB299" i="13" s="1"/>
  <c r="BA299" i="13" a="1"/>
  <c r="BA299" i="13" s="1"/>
  <c r="AZ299" i="13" a="1"/>
  <c r="AZ299" i="13" s="1"/>
  <c r="AY299" i="13" a="1"/>
  <c r="AY299" i="13" s="1"/>
  <c r="AX299" i="13" a="1"/>
  <c r="AX299" i="13" s="1"/>
  <c r="AW299" i="13" a="1"/>
  <c r="AW299" i="13" s="1"/>
  <c r="AV299" i="13" a="1"/>
  <c r="AV299" i="13" s="1"/>
  <c r="AU299" i="13" a="1"/>
  <c r="AU299" i="13" s="1"/>
  <c r="AT299" i="13" a="1"/>
  <c r="AT299" i="13" s="1"/>
  <c r="AS299" i="13" a="1"/>
  <c r="AS299" i="13" s="1"/>
  <c r="AR299" i="13" a="1"/>
  <c r="AR299" i="13" s="1"/>
  <c r="AQ299" i="13" a="1"/>
  <c r="AQ299" i="13" s="1"/>
  <c r="AP299" i="13" a="1"/>
  <c r="AP299" i="13" s="1"/>
  <c r="AO299" i="13" a="1"/>
  <c r="AO299" i="13" s="1"/>
  <c r="AN299" i="13" a="1"/>
  <c r="AN299" i="13" s="1"/>
  <c r="AM299" i="13" a="1"/>
  <c r="AM299" i="13" s="1"/>
  <c r="AL299" i="13" a="1"/>
  <c r="AL299" i="13" s="1"/>
  <c r="AK299" i="13" a="1"/>
  <c r="AK299" i="13" s="1"/>
  <c r="AJ299" i="13" a="1"/>
  <c r="AJ299" i="13" s="1"/>
  <c r="AI299" i="13" a="1"/>
  <c r="AI299" i="13" s="1"/>
  <c r="AH299" i="13" a="1"/>
  <c r="AH299" i="13" s="1"/>
  <c r="AG299" i="13" a="1"/>
  <c r="AG299" i="13" s="1"/>
  <c r="AF299" i="13" a="1"/>
  <c r="AF299" i="13" s="1"/>
  <c r="AE299" i="13" a="1"/>
  <c r="AE299" i="13" s="1"/>
  <c r="AD299" i="13" a="1"/>
  <c r="AD299" i="13" s="1"/>
  <c r="AC299" i="13" a="1"/>
  <c r="AC299" i="13" s="1"/>
  <c r="AB299" i="13" a="1"/>
  <c r="AB299" i="13" s="1"/>
  <c r="AA299" i="13" a="1"/>
  <c r="AA299" i="13" s="1"/>
  <c r="Z299" i="13" a="1"/>
  <c r="Z299" i="13" s="1"/>
  <c r="Y299" i="13" a="1"/>
  <c r="Y299" i="13" s="1"/>
  <c r="X299" i="13" a="1"/>
  <c r="X299" i="13" s="1"/>
  <c r="W299" i="13" a="1"/>
  <c r="W299" i="13" s="1"/>
  <c r="V299" i="13" a="1"/>
  <c r="V299" i="13" s="1"/>
  <c r="U299" i="13" a="1"/>
  <c r="U299" i="13" s="1"/>
  <c r="T299" i="13" a="1"/>
  <c r="T299" i="13" s="1"/>
  <c r="S299" i="13" a="1"/>
  <c r="S299" i="13" s="1"/>
  <c r="R299" i="13" a="1"/>
  <c r="R299" i="13" s="1"/>
  <c r="Q299" i="13" a="1"/>
  <c r="Q299" i="13" s="1"/>
  <c r="P299" i="13" a="1"/>
  <c r="P299" i="13" s="1"/>
  <c r="O299" i="13" a="1"/>
  <c r="O299" i="13" s="1"/>
  <c r="N299" i="13" a="1"/>
  <c r="N299" i="13" s="1"/>
  <c r="M299" i="13" a="1"/>
  <c r="M299" i="13" s="1"/>
  <c r="L299" i="13" a="1"/>
  <c r="L299" i="13" s="1"/>
  <c r="K299" i="13" a="1"/>
  <c r="K299" i="13" s="1"/>
  <c r="BQ298" i="13" a="1"/>
  <c r="BQ298" i="13" s="1"/>
  <c r="BP298" i="13" a="1"/>
  <c r="BP298" i="13" s="1"/>
  <c r="BO298" i="13" a="1"/>
  <c r="BO298" i="13" s="1"/>
  <c r="BN298" i="13" a="1"/>
  <c r="BN298" i="13" s="1"/>
  <c r="BM298" i="13" a="1"/>
  <c r="BM298" i="13" s="1"/>
  <c r="BL298" i="13" a="1"/>
  <c r="BL298" i="13" s="1"/>
  <c r="BK298" i="13" a="1"/>
  <c r="BK298" i="13" s="1"/>
  <c r="BJ298" i="13" a="1"/>
  <c r="BJ298" i="13" s="1"/>
  <c r="BI298" i="13" a="1"/>
  <c r="BI298" i="13" s="1"/>
  <c r="BH298" i="13" a="1"/>
  <c r="BH298" i="13" s="1"/>
  <c r="BG298" i="13" a="1"/>
  <c r="BG298" i="13" s="1"/>
  <c r="BF298" i="13" a="1"/>
  <c r="BF298" i="13" s="1"/>
  <c r="BE298" i="13" a="1"/>
  <c r="BE298" i="13" s="1"/>
  <c r="BD298" i="13" a="1"/>
  <c r="BD298" i="13" s="1"/>
  <c r="BC298" i="13" a="1"/>
  <c r="BC298" i="13" s="1"/>
  <c r="BB298" i="13" a="1"/>
  <c r="BB298" i="13" s="1"/>
  <c r="BA298" i="13" a="1"/>
  <c r="BA298" i="13" s="1"/>
  <c r="AZ298" i="13" a="1"/>
  <c r="AZ298" i="13" s="1"/>
  <c r="AY298" i="13" a="1"/>
  <c r="AY298" i="13" s="1"/>
  <c r="AX298" i="13" a="1"/>
  <c r="AX298" i="13" s="1"/>
  <c r="AW298" i="13" a="1"/>
  <c r="AW298" i="13" s="1"/>
  <c r="AV298" i="13" a="1"/>
  <c r="AV298" i="13" s="1"/>
  <c r="AU298" i="13" a="1"/>
  <c r="AU298" i="13" s="1"/>
  <c r="AT298" i="13" a="1"/>
  <c r="AT298" i="13" s="1"/>
  <c r="AS298" i="13" a="1"/>
  <c r="AS298" i="13" s="1"/>
  <c r="AR298" i="13" a="1"/>
  <c r="AR298" i="13" s="1"/>
  <c r="AQ298" i="13" a="1"/>
  <c r="AQ298" i="13" s="1"/>
  <c r="AP298" i="13" a="1"/>
  <c r="AP298" i="13" s="1"/>
  <c r="AO298" i="13" a="1"/>
  <c r="AO298" i="13" s="1"/>
  <c r="AN298" i="13" a="1"/>
  <c r="AN298" i="13" s="1"/>
  <c r="AM298" i="13" a="1"/>
  <c r="AM298" i="13" s="1"/>
  <c r="AL298" i="13" a="1"/>
  <c r="AL298" i="13" s="1"/>
  <c r="AK298" i="13" a="1"/>
  <c r="AK298" i="13" s="1"/>
  <c r="AJ298" i="13" a="1"/>
  <c r="AJ298" i="13" s="1"/>
  <c r="AI298" i="13" a="1"/>
  <c r="AI298" i="13" s="1"/>
  <c r="AH298" i="13" a="1"/>
  <c r="AH298" i="13" s="1"/>
  <c r="AG298" i="13" a="1"/>
  <c r="AG298" i="13" s="1"/>
  <c r="AF298" i="13" a="1"/>
  <c r="AF298" i="13" s="1"/>
  <c r="AE298" i="13" a="1"/>
  <c r="AE298" i="13" s="1"/>
  <c r="AD298" i="13" a="1"/>
  <c r="AD298" i="13" s="1"/>
  <c r="AC298" i="13" a="1"/>
  <c r="AC298" i="13" s="1"/>
  <c r="AB298" i="13" a="1"/>
  <c r="AB298" i="13" s="1"/>
  <c r="AA298" i="13" a="1"/>
  <c r="AA298" i="13" s="1"/>
  <c r="Z298" i="13" a="1"/>
  <c r="Z298" i="13" s="1"/>
  <c r="Y298" i="13" a="1"/>
  <c r="Y298" i="13" s="1"/>
  <c r="X298" i="13" a="1"/>
  <c r="X298" i="13" s="1"/>
  <c r="W298" i="13" a="1"/>
  <c r="W298" i="13" s="1"/>
  <c r="V298" i="13" a="1"/>
  <c r="V298" i="13" s="1"/>
  <c r="U298" i="13" a="1"/>
  <c r="U298" i="13" s="1"/>
  <c r="T298" i="13" a="1"/>
  <c r="T298" i="13" s="1"/>
  <c r="S298" i="13" a="1"/>
  <c r="S298" i="13" s="1"/>
  <c r="R298" i="13" a="1"/>
  <c r="R298" i="13" s="1"/>
  <c r="Q298" i="13" a="1"/>
  <c r="Q298" i="13" s="1"/>
  <c r="P298" i="13" a="1"/>
  <c r="P298" i="13" s="1"/>
  <c r="O298" i="13" a="1"/>
  <c r="O298" i="13" s="1"/>
  <c r="N298" i="13" a="1"/>
  <c r="N298" i="13" s="1"/>
  <c r="M298" i="13" a="1"/>
  <c r="M298" i="13" s="1"/>
  <c r="L298" i="13" a="1"/>
  <c r="L298" i="13" s="1"/>
  <c r="K298" i="13" a="1"/>
  <c r="K298" i="13" s="1"/>
  <c r="BQ297" i="13" a="1"/>
  <c r="BQ297" i="13" s="1"/>
  <c r="BP297" i="13" a="1"/>
  <c r="BP297" i="13" s="1"/>
  <c r="BO297" i="13" a="1"/>
  <c r="BO297" i="13" s="1"/>
  <c r="BN297" i="13" a="1"/>
  <c r="BN297" i="13" s="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a="1"/>
  <c r="BC297" i="13" s="1"/>
  <c r="BB297" i="13" a="1"/>
  <c r="BB297" i="13" s="1"/>
  <c r="BA297" i="13" a="1"/>
  <c r="BA297" i="13" s="1"/>
  <c r="AZ297" i="13" a="1"/>
  <c r="AZ297" i="13" s="1"/>
  <c r="AY297" i="13" a="1"/>
  <c r="AY297" i="13" s="1"/>
  <c r="AX297" i="13" a="1"/>
  <c r="AX297" i="13" s="1"/>
  <c r="AW297" i="13" a="1"/>
  <c r="AW297" i="13" s="1"/>
  <c r="AV297" i="13" a="1"/>
  <c r="AV297" i="13" s="1"/>
  <c r="AU297" i="13" a="1"/>
  <c r="AU297" i="13" s="1"/>
  <c r="AT297" i="13" a="1"/>
  <c r="AT297" i="13" s="1"/>
  <c r="AS297" i="13" a="1"/>
  <c r="AS297" i="13" s="1"/>
  <c r="AR297" i="13" a="1"/>
  <c r="AR297" i="13" s="1"/>
  <c r="AQ297" i="13" a="1"/>
  <c r="AQ297" i="13" s="1"/>
  <c r="AP297" i="13" a="1"/>
  <c r="AP297" i="13" s="1"/>
  <c r="AO297" i="13" a="1"/>
  <c r="AO297" i="13" s="1"/>
  <c r="AN297" i="13" a="1"/>
  <c r="AN297" i="13" s="1"/>
  <c r="AM297" i="13" a="1"/>
  <c r="AM297" i="13" s="1"/>
  <c r="AL297" i="13" a="1"/>
  <c r="AL297" i="13" s="1"/>
  <c r="AK297" i="13" a="1"/>
  <c r="AK297" i="13" s="1"/>
  <c r="AJ297" i="13" a="1"/>
  <c r="AJ297" i="13" s="1"/>
  <c r="AI297" i="13" a="1"/>
  <c r="AI297" i="13" s="1"/>
  <c r="AH297" i="13" a="1"/>
  <c r="AH297" i="13" s="1"/>
  <c r="AG297" i="13" a="1"/>
  <c r="AG297" i="13" s="1"/>
  <c r="AF297" i="13" a="1"/>
  <c r="AF297" i="13" s="1"/>
  <c r="AE297" i="13" a="1"/>
  <c r="AE297" i="13" s="1"/>
  <c r="AD297" i="13" a="1"/>
  <c r="AD297" i="13" s="1"/>
  <c r="AC297" i="13" a="1"/>
  <c r="AC297" i="13" s="1"/>
  <c r="AB297" i="13" a="1"/>
  <c r="AB297" i="13" s="1"/>
  <c r="AA297" i="13" a="1"/>
  <c r="AA297" i="13" s="1"/>
  <c r="Z297" i="13" a="1"/>
  <c r="Z297" i="13" s="1"/>
  <c r="Y297" i="13" a="1"/>
  <c r="Y297" i="13" s="1"/>
  <c r="X297" i="13" a="1"/>
  <c r="X297" i="13" s="1"/>
  <c r="W297" i="13" a="1"/>
  <c r="W297" i="13" s="1"/>
  <c r="V297" i="13" a="1"/>
  <c r="V297" i="13" s="1"/>
  <c r="U297" i="13" a="1"/>
  <c r="U297" i="13" s="1"/>
  <c r="T297" i="13" a="1"/>
  <c r="T297" i="13" s="1"/>
  <c r="S297" i="13" a="1"/>
  <c r="S297" i="13" s="1"/>
  <c r="R297" i="13" a="1"/>
  <c r="R297" i="13" s="1"/>
  <c r="Q297" i="13" a="1"/>
  <c r="Q297" i="13" s="1"/>
  <c r="P297" i="13" a="1"/>
  <c r="P297" i="13" s="1"/>
  <c r="O297" i="13" a="1"/>
  <c r="O297" i="13" s="1"/>
  <c r="N297" i="13" a="1"/>
  <c r="N297" i="13" s="1"/>
  <c r="M297" i="13" a="1"/>
  <c r="M297" i="13" s="1"/>
  <c r="L297" i="13" a="1"/>
  <c r="L297" i="13" s="1"/>
  <c r="K297" i="13" a="1"/>
  <c r="K297" i="13" s="1"/>
  <c r="BQ296" i="13" a="1"/>
  <c r="BQ296" i="13" s="1"/>
  <c r="BP296" i="13" a="1"/>
  <c r="BP296" i="13" s="1"/>
  <c r="BO296" i="13" a="1"/>
  <c r="BO296" i="13" s="1"/>
  <c r="BN296" i="13" a="1"/>
  <c r="BN296" i="13" s="1"/>
  <c r="BM296" i="13" a="1"/>
  <c r="BM296" i="13" s="1"/>
  <c r="BL296" i="13" a="1"/>
  <c r="BL296" i="13" s="1"/>
  <c r="BK296" i="13" a="1"/>
  <c r="BK296" i="13" s="1"/>
  <c r="BJ296" i="13" a="1"/>
  <c r="BJ296" i="13" s="1"/>
  <c r="BI296" i="13" a="1"/>
  <c r="BI296" i="13" s="1"/>
  <c r="BH296" i="13" a="1"/>
  <c r="BH296" i="13" s="1"/>
  <c r="BG296" i="13" a="1"/>
  <c r="BG296" i="13" s="1"/>
  <c r="BF296" i="13" a="1"/>
  <c r="BF296" i="13" s="1"/>
  <c r="BE296" i="13" a="1"/>
  <c r="BE296" i="13" s="1"/>
  <c r="BD296" i="13" a="1"/>
  <c r="BD296" i="13" s="1"/>
  <c r="BC296" i="13" a="1"/>
  <c r="BC296" i="13" s="1"/>
  <c r="BB296" i="13" a="1"/>
  <c r="BB296" i="13" s="1"/>
  <c r="BA296" i="13" a="1"/>
  <c r="BA296" i="13" s="1"/>
  <c r="AZ296" i="13" a="1"/>
  <c r="AZ296" i="13" s="1"/>
  <c r="AY296" i="13" a="1"/>
  <c r="AY296" i="13" s="1"/>
  <c r="AX296" i="13" a="1"/>
  <c r="AX296" i="13" s="1"/>
  <c r="AW296" i="13" a="1"/>
  <c r="AW296" i="13" s="1"/>
  <c r="AV296" i="13" a="1"/>
  <c r="AV296" i="13" s="1"/>
  <c r="AU296" i="13" a="1"/>
  <c r="AU296" i="13" s="1"/>
  <c r="AT296" i="13" a="1"/>
  <c r="AT296" i="13" s="1"/>
  <c r="AS296" i="13" a="1"/>
  <c r="AS296" i="13" s="1"/>
  <c r="AR296" i="13" a="1"/>
  <c r="AR296" i="13" s="1"/>
  <c r="AQ296" i="13" a="1"/>
  <c r="AQ296" i="13" s="1"/>
  <c r="AP296" i="13" a="1"/>
  <c r="AP296" i="13" s="1"/>
  <c r="AO296" i="13" a="1"/>
  <c r="AO296" i="13" s="1"/>
  <c r="AN296" i="13" a="1"/>
  <c r="AN296" i="13" s="1"/>
  <c r="AM296" i="13" a="1"/>
  <c r="AM296" i="13" s="1"/>
  <c r="AL296" i="13" a="1"/>
  <c r="AL296" i="13" s="1"/>
  <c r="AK296" i="13" a="1"/>
  <c r="AK296" i="13" s="1"/>
  <c r="AJ296" i="13" a="1"/>
  <c r="AJ296" i="13" s="1"/>
  <c r="AI296" i="13" a="1"/>
  <c r="AI296" i="13" s="1"/>
  <c r="AH296" i="13" a="1"/>
  <c r="AH296" i="13" s="1"/>
  <c r="AG296" i="13" a="1"/>
  <c r="AG296" i="13" s="1"/>
  <c r="AF296" i="13" a="1"/>
  <c r="AF296" i="13" s="1"/>
  <c r="AE296" i="13" a="1"/>
  <c r="AE296" i="13" s="1"/>
  <c r="AD296" i="13" a="1"/>
  <c r="AD296" i="13" s="1"/>
  <c r="AC296" i="13" a="1"/>
  <c r="AC296" i="13" s="1"/>
  <c r="AB296" i="13" a="1"/>
  <c r="AB296" i="13" s="1"/>
  <c r="AA296" i="13" a="1"/>
  <c r="AA296" i="13" s="1"/>
  <c r="Z296" i="13" a="1"/>
  <c r="Z296" i="13" s="1"/>
  <c r="Y296" i="13" a="1"/>
  <c r="Y296" i="13" s="1"/>
  <c r="X296" i="13" a="1"/>
  <c r="X296" i="13" s="1"/>
  <c r="W296" i="13" a="1"/>
  <c r="W296" i="13" s="1"/>
  <c r="V296" i="13" a="1"/>
  <c r="V296" i="13" s="1"/>
  <c r="U296" i="13" a="1"/>
  <c r="U296" i="13" s="1"/>
  <c r="T296" i="13" a="1"/>
  <c r="T296" i="13" s="1"/>
  <c r="S296" i="13" a="1"/>
  <c r="S296" i="13" s="1"/>
  <c r="R296" i="13" a="1"/>
  <c r="R296" i="13" s="1"/>
  <c r="Q296" i="13" a="1"/>
  <c r="Q296" i="13" s="1"/>
  <c r="P296" i="13" a="1"/>
  <c r="P296" i="13" s="1"/>
  <c r="O296" i="13" a="1"/>
  <c r="O296" i="13" s="1"/>
  <c r="N296" i="13" a="1"/>
  <c r="N296" i="13" s="1"/>
  <c r="M296" i="13" a="1"/>
  <c r="M296" i="13" s="1"/>
  <c r="L296" i="13" a="1"/>
  <c r="L296" i="13" s="1"/>
  <c r="K296" i="13" a="1"/>
  <c r="K296" i="13" s="1"/>
  <c r="BQ295" i="13" a="1"/>
  <c r="BQ295" i="13" s="1"/>
  <c r="BP295" i="13" a="1"/>
  <c r="BP295" i="13" s="1"/>
  <c r="BO295" i="13" a="1"/>
  <c r="BO295" i="13" s="1"/>
  <c r="BN295" i="13" a="1"/>
  <c r="BN295" i="13" s="1"/>
  <c r="BM295" i="13" a="1"/>
  <c r="BM295" i="13" s="1"/>
  <c r="BL295" i="13" a="1"/>
  <c r="BL295" i="13" s="1"/>
  <c r="BK295" i="13" a="1"/>
  <c r="BK295" i="13" s="1"/>
  <c r="BJ295" i="13" a="1"/>
  <c r="BJ295" i="13" s="1"/>
  <c r="BI295" i="13" a="1"/>
  <c r="BI295" i="13" s="1"/>
  <c r="BH295" i="13" a="1"/>
  <c r="BH295" i="13" s="1"/>
  <c r="BG295" i="13" a="1"/>
  <c r="BG295" i="13" s="1"/>
  <c r="BF295" i="13" a="1"/>
  <c r="BF295" i="13" s="1"/>
  <c r="BE295" i="13" a="1"/>
  <c r="BE295" i="13" s="1"/>
  <c r="BD295" i="13" a="1"/>
  <c r="BD295" i="13" s="1"/>
  <c r="BC295" i="13" a="1"/>
  <c r="BC295" i="13" s="1"/>
  <c r="BB295" i="13" a="1"/>
  <c r="BB295" i="13" s="1"/>
  <c r="BA295" i="13" a="1"/>
  <c r="BA295" i="13" s="1"/>
  <c r="AZ295" i="13" a="1"/>
  <c r="AZ295" i="13" s="1"/>
  <c r="AY295" i="13" a="1"/>
  <c r="AY295" i="13" s="1"/>
  <c r="AX295" i="13" a="1"/>
  <c r="AX295" i="13" s="1"/>
  <c r="AW295" i="13" a="1"/>
  <c r="AW295" i="13" s="1"/>
  <c r="AV295" i="13" a="1"/>
  <c r="AV295" i="13" s="1"/>
  <c r="AU295" i="13" a="1"/>
  <c r="AU295" i="13" s="1"/>
  <c r="AT295" i="13" a="1"/>
  <c r="AT295" i="13" s="1"/>
  <c r="AS295" i="13" a="1"/>
  <c r="AS295" i="13" s="1"/>
  <c r="AR295" i="13" a="1"/>
  <c r="AR295" i="13" s="1"/>
  <c r="AQ295" i="13" a="1"/>
  <c r="AQ295" i="13" s="1"/>
  <c r="AP295" i="13" a="1"/>
  <c r="AP295" i="13" s="1"/>
  <c r="AO295" i="13" a="1"/>
  <c r="AO295" i="13" s="1"/>
  <c r="AN295" i="13" a="1"/>
  <c r="AN295" i="13" s="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a="1"/>
  <c r="AD295" i="13" s="1"/>
  <c r="AC295" i="13" a="1"/>
  <c r="AC295" i="13" s="1"/>
  <c r="AB295" i="13" a="1"/>
  <c r="AB295" i="13" s="1"/>
  <c r="AA295" i="13" a="1"/>
  <c r="AA295" i="13" s="1"/>
  <c r="Z295" i="13" a="1"/>
  <c r="Z295" i="13" s="1"/>
  <c r="Y295" i="13" a="1"/>
  <c r="Y295" i="13" s="1"/>
  <c r="X295" i="13" a="1"/>
  <c r="X295" i="13" s="1"/>
  <c r="W295" i="13" a="1"/>
  <c r="W295" i="13" s="1"/>
  <c r="V295" i="13" a="1"/>
  <c r="V295" i="13" s="1"/>
  <c r="U295" i="13" a="1"/>
  <c r="U295" i="13" s="1"/>
  <c r="T295" i="13" a="1"/>
  <c r="T295" i="13" s="1"/>
  <c r="S295" i="13" a="1"/>
  <c r="S295" i="13" s="1"/>
  <c r="R295" i="13" a="1"/>
  <c r="R295" i="13" s="1"/>
  <c r="Q295" i="13" a="1"/>
  <c r="Q295" i="13" s="1"/>
  <c r="P295" i="13" a="1"/>
  <c r="P295" i="13" s="1"/>
  <c r="O295" i="13" a="1"/>
  <c r="O295" i="13" s="1"/>
  <c r="N295" i="13" a="1"/>
  <c r="N295" i="13" s="1"/>
  <c r="M295" i="13" a="1"/>
  <c r="M295" i="13" s="1"/>
  <c r="L295" i="13" a="1"/>
  <c r="L295" i="13" s="1"/>
  <c r="K295" i="13" a="1"/>
  <c r="K295" i="13" s="1"/>
  <c r="BQ294" i="13" a="1"/>
  <c r="BQ294" i="13" s="1"/>
  <c r="BP294" i="13" a="1"/>
  <c r="BP294" i="13" s="1"/>
  <c r="BO294" i="13" a="1"/>
  <c r="BO294" i="13" s="1"/>
  <c r="BN294" i="13" a="1"/>
  <c r="BN294" i="13" s="1"/>
  <c r="BM294" i="13" a="1"/>
  <c r="BM294" i="13" s="1"/>
  <c r="BL294" i="13" a="1"/>
  <c r="BL294" i="13" s="1"/>
  <c r="BK294" i="13" a="1"/>
  <c r="BK294" i="13" s="1"/>
  <c r="BJ294" i="13" a="1"/>
  <c r="BJ294" i="13" s="1"/>
  <c r="BI294" i="13" a="1"/>
  <c r="BI294" i="13" s="1"/>
  <c r="BH294" i="13" a="1"/>
  <c r="BH294" i="13" s="1"/>
  <c r="BG294" i="13" a="1"/>
  <c r="BG294" i="13" s="1"/>
  <c r="BF294" i="13" a="1"/>
  <c r="BF294" i="13" s="1"/>
  <c r="BE294" i="13" a="1"/>
  <c r="BE294" i="13" s="1"/>
  <c r="BD294" i="13" a="1"/>
  <c r="BD294" i="13" s="1"/>
  <c r="BC294" i="13" a="1"/>
  <c r="BC294" i="13" s="1"/>
  <c r="BB294" i="13" a="1"/>
  <c r="BB294" i="13" s="1"/>
  <c r="BA294" i="13" a="1"/>
  <c r="BA294" i="13" s="1"/>
  <c r="AZ294" i="13" a="1"/>
  <c r="AZ294" i="13" s="1"/>
  <c r="AY294" i="13" a="1"/>
  <c r="AY294" i="13" s="1"/>
  <c r="AX294" i="13" a="1"/>
  <c r="AX294" i="13" s="1"/>
  <c r="AW294" i="13" a="1"/>
  <c r="AW294" i="13" s="1"/>
  <c r="AV294" i="13" a="1"/>
  <c r="AV294" i="13" s="1"/>
  <c r="AU294" i="13" a="1"/>
  <c r="AU294" i="13" s="1"/>
  <c r="AT294" i="13" a="1"/>
  <c r="AT294" i="13" s="1"/>
  <c r="AS294" i="13" a="1"/>
  <c r="AS294" i="13" s="1"/>
  <c r="AR294" i="13" a="1"/>
  <c r="AR294" i="13" s="1"/>
  <c r="AQ294" i="13" a="1"/>
  <c r="AQ294" i="13" s="1"/>
  <c r="AP294" i="13" a="1"/>
  <c r="AP294" i="13" s="1"/>
  <c r="AO294" i="13" a="1"/>
  <c r="AO294" i="13" s="1"/>
  <c r="AN294" i="13" a="1"/>
  <c r="AN294" i="13" s="1"/>
  <c r="AM294" i="13" a="1"/>
  <c r="AM294" i="13" s="1"/>
  <c r="AL294" i="13" a="1"/>
  <c r="AL294" i="13" s="1"/>
  <c r="AK294" i="13" a="1"/>
  <c r="AK294" i="13" s="1"/>
  <c r="AJ294" i="13" a="1"/>
  <c r="AJ294" i="13" s="1"/>
  <c r="AI294" i="13" a="1"/>
  <c r="AI294" i="13" s="1"/>
  <c r="AH294" i="13" a="1"/>
  <c r="AH294" i="13" s="1"/>
  <c r="AG294" i="13" a="1"/>
  <c r="AG294" i="13" s="1"/>
  <c r="AF294" i="13" a="1"/>
  <c r="AF294" i="13" s="1"/>
  <c r="AE294" i="13" a="1"/>
  <c r="AE294" i="13" s="1"/>
  <c r="AD294" i="13" a="1"/>
  <c r="AD294" i="13" s="1"/>
  <c r="AC294" i="13" a="1"/>
  <c r="AC294" i="13" s="1"/>
  <c r="AB294" i="13" a="1"/>
  <c r="AB294" i="13" s="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a="1"/>
  <c r="R294" i="13" s="1"/>
  <c r="Q294" i="13" a="1"/>
  <c r="Q294" i="13" s="1"/>
  <c r="P294" i="13" a="1"/>
  <c r="P294" i="13" s="1"/>
  <c r="O294" i="13" a="1"/>
  <c r="O294" i="13" s="1"/>
  <c r="N294" i="13" a="1"/>
  <c r="N294" i="13" s="1"/>
  <c r="M294" i="13" a="1"/>
  <c r="M294" i="13" s="1"/>
  <c r="L294" i="13" a="1"/>
  <c r="L294" i="13" s="1"/>
  <c r="K294" i="13" a="1"/>
  <c r="K294" i="13" s="1"/>
  <c r="BQ293" i="13" a="1"/>
  <c r="BQ293" i="13" s="1"/>
  <c r="BP293" i="13" a="1"/>
  <c r="BP293" i="13" s="1"/>
  <c r="BO293" i="13" a="1"/>
  <c r="BO293" i="13" s="1"/>
  <c r="BN293" i="13" a="1"/>
  <c r="BN293" i="13" s="1"/>
  <c r="BM293" i="13" a="1"/>
  <c r="BM293" i="13" s="1"/>
  <c r="BL293" i="13" a="1"/>
  <c r="BL293" i="13" s="1"/>
  <c r="BK293" i="13" a="1"/>
  <c r="BK293" i="13" s="1"/>
  <c r="BJ293" i="13" a="1"/>
  <c r="BJ293" i="13" s="1"/>
  <c r="BI293" i="13" a="1"/>
  <c r="BI293" i="13" s="1"/>
  <c r="BH293" i="13" a="1"/>
  <c r="BH293" i="13" s="1"/>
  <c r="BG293" i="13" a="1"/>
  <c r="BG293" i="13" s="1"/>
  <c r="BF293" i="13" a="1"/>
  <c r="BF293" i="13" s="1"/>
  <c r="BE293" i="13" a="1"/>
  <c r="BE293" i="13" s="1"/>
  <c r="BD293" i="13" a="1"/>
  <c r="BD293" i="13" s="1"/>
  <c r="BC293" i="13" a="1"/>
  <c r="BC293" i="13" s="1"/>
  <c r="BB293" i="13" a="1"/>
  <c r="BB293" i="13" s="1"/>
  <c r="BA293" i="13" a="1"/>
  <c r="BA293" i="13" s="1"/>
  <c r="AZ293" i="13" a="1"/>
  <c r="AZ293" i="13" s="1"/>
  <c r="AY293" i="13" a="1"/>
  <c r="AY293" i="13" s="1"/>
  <c r="AX293" i="13" a="1"/>
  <c r="AX293" i="13" s="1"/>
  <c r="AW293" i="13" a="1"/>
  <c r="AW293" i="13" s="1"/>
  <c r="AV293" i="13" a="1"/>
  <c r="AV293" i="13" s="1"/>
  <c r="AU293" i="13" a="1"/>
  <c r="AU293" i="13" s="1"/>
  <c r="AT293" i="13" a="1"/>
  <c r="AT293" i="13" s="1"/>
  <c r="AS293" i="13" a="1"/>
  <c r="AS293" i="13" s="1"/>
  <c r="AR293" i="13" a="1"/>
  <c r="AR293" i="13" s="1"/>
  <c r="AQ293" i="13" a="1"/>
  <c r="AQ293" i="13" s="1"/>
  <c r="AP293" i="13" a="1"/>
  <c r="AP293" i="13" s="1"/>
  <c r="AO293" i="13" a="1"/>
  <c r="AO293" i="13" s="1"/>
  <c r="AN293" i="13" a="1"/>
  <c r="AN293" i="13" s="1"/>
  <c r="AM293" i="13" a="1"/>
  <c r="AM293" i="13" s="1"/>
  <c r="AL293" i="13" a="1"/>
  <c r="AL293" i="13" s="1"/>
  <c r="AK293" i="13" a="1"/>
  <c r="AK293" i="13" s="1"/>
  <c r="AJ293" i="13" a="1"/>
  <c r="AJ293" i="13" s="1"/>
  <c r="AI293" i="13" a="1"/>
  <c r="AI293" i="13" s="1"/>
  <c r="AH293" i="13" a="1"/>
  <c r="AH293" i="13" s="1"/>
  <c r="AG293" i="13" a="1"/>
  <c r="AG293" i="13" s="1"/>
  <c r="AF293" i="13" a="1"/>
  <c r="AF293" i="13" s="1"/>
  <c r="AE293" i="13" a="1"/>
  <c r="AE293" i="13" s="1"/>
  <c r="AD293" i="13" a="1"/>
  <c r="AD293" i="13" s="1"/>
  <c r="AC293" i="13" a="1"/>
  <c r="AC293" i="13" s="1"/>
  <c r="AB293" i="13" a="1"/>
  <c r="AB293" i="13" s="1"/>
  <c r="AA293" i="13" a="1"/>
  <c r="AA293" i="13" s="1"/>
  <c r="Z293" i="13" a="1"/>
  <c r="Z293" i="13" s="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a="1"/>
  <c r="BQ292" i="13" s="1"/>
  <c r="BP292" i="13" a="1"/>
  <c r="BP292" i="13" s="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a="1"/>
  <c r="BD292" i="13" s="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a="1"/>
  <c r="AN292" i="13" s="1"/>
  <c r="AM292" i="13" a="1"/>
  <c r="AM292" i="13" s="1"/>
  <c r="AL292" i="13" a="1"/>
  <c r="AL292" i="13" s="1"/>
  <c r="AK292" i="13" a="1"/>
  <c r="AK292" i="13" s="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a="1"/>
  <c r="X292" i="13" s="1"/>
  <c r="W292" i="13" a="1"/>
  <c r="W292" i="13" s="1"/>
  <c r="V292" i="13" a="1"/>
  <c r="V292" i="13" s="1"/>
  <c r="U292" i="13" a="1"/>
  <c r="U292" i="13" s="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a="1"/>
  <c r="BB291" i="13" s="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a="1"/>
  <c r="AQ291" i="13" s="1"/>
  <c r="AP291" i="13" a="1"/>
  <c r="AP291" i="13" s="1"/>
  <c r="AO291" i="13" a="1"/>
  <c r="AO291" i="13" s="1"/>
  <c r="AN291" i="13" a="1"/>
  <c r="AN291" i="13" s="1"/>
  <c r="AM291" i="13" a="1"/>
  <c r="AM291" i="13" s="1"/>
  <c r="AL291" i="13" a="1"/>
  <c r="AL291" i="13" s="1"/>
  <c r="AK291" i="13" a="1"/>
  <c r="AK291" i="13" s="1"/>
  <c r="AJ291" i="13" a="1"/>
  <c r="AJ291" i="13" s="1"/>
  <c r="AI291" i="13" a="1"/>
  <c r="AI291" i="13" s="1"/>
  <c r="AH291" i="13" a="1"/>
  <c r="AH291" i="13" s="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a="1"/>
  <c r="V291" i="13" s="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a="1"/>
  <c r="K291" i="13" s="1"/>
  <c r="BQ290" i="13" a="1"/>
  <c r="BQ290" i="13" s="1"/>
  <c r="BP290" i="13" a="1"/>
  <c r="BP290" i="13" s="1"/>
  <c r="BO290" i="13" a="1"/>
  <c r="BO290" i="13" s="1"/>
  <c r="BN290" i="13" a="1"/>
  <c r="BN290" i="13" s="1"/>
  <c r="BM290" i="13" a="1"/>
  <c r="BM290" i="13" s="1"/>
  <c r="BL290" i="13" a="1"/>
  <c r="BL290" i="13" s="1"/>
  <c r="BK290" i="13" a="1"/>
  <c r="BK290" i="13" s="1"/>
  <c r="BJ290" i="13" a="1"/>
  <c r="BJ290" i="13" s="1"/>
  <c r="BI290" i="13" a="1"/>
  <c r="BI290" i="13" s="1"/>
  <c r="BH290" i="13" a="1"/>
  <c r="BH290" i="13" s="1"/>
  <c r="BG290" i="13" a="1"/>
  <c r="BG290" i="13" s="1"/>
  <c r="BF290" i="13" a="1"/>
  <c r="BF290" i="13" s="1"/>
  <c r="BE290" i="13" a="1"/>
  <c r="BE290" i="13" s="1"/>
  <c r="BD290" i="13" a="1"/>
  <c r="BD290" i="13" s="1"/>
  <c r="BC290" i="13" a="1"/>
  <c r="BC290" i="13" s="1"/>
  <c r="BB290" i="13" a="1"/>
  <c r="BB290" i="13" s="1"/>
  <c r="BA290" i="13" a="1"/>
  <c r="BA290" i="13" s="1"/>
  <c r="AZ290" i="13" a="1"/>
  <c r="AZ290" i="13" s="1"/>
  <c r="AY290" i="13" a="1"/>
  <c r="AY290" i="13" s="1"/>
  <c r="AX290" i="13" a="1"/>
  <c r="AX290" i="13" s="1"/>
  <c r="AW290" i="13" a="1"/>
  <c r="AW290" i="13" s="1"/>
  <c r="AV290" i="13" a="1"/>
  <c r="AV290" i="13" s="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a="1"/>
  <c r="AJ290" i="13" s="1"/>
  <c r="AI290" i="13" a="1"/>
  <c r="AI290" i="13" s="1"/>
  <c r="AH290" i="13" a="1"/>
  <c r="AH290" i="13" s="1"/>
  <c r="AG290" i="13" a="1"/>
  <c r="AG290" i="13" s="1"/>
  <c r="AF290" i="13" a="1"/>
  <c r="AF290" i="13" s="1"/>
  <c r="AE290" i="13" a="1"/>
  <c r="AE290" i="13" s="1"/>
  <c r="AD290" i="13" a="1"/>
  <c r="AD290" i="13" s="1"/>
  <c r="AC290" i="13" a="1"/>
  <c r="AC290" i="13" s="1"/>
  <c r="AB290" i="13"/>
  <c r="AB290" i="13" a="1"/>
  <c r="AA290" i="13" a="1"/>
  <c r="AA290" i="13" s="1"/>
  <c r="Z290" i="13"/>
  <c r="Z290" i="13" a="1"/>
  <c r="Y290" i="13" a="1"/>
  <c r="Y290" i="13" s="1"/>
  <c r="X290" i="13" a="1"/>
  <c r="X290" i="13" s="1"/>
  <c r="W290" i="13" a="1"/>
  <c r="W290" i="13" s="1"/>
  <c r="V290" i="13" a="1"/>
  <c r="V290" i="13" s="1"/>
  <c r="U290" i="13" a="1"/>
  <c r="U290" i="13" s="1"/>
  <c r="T290" i="13" a="1"/>
  <c r="T290" i="13" s="1"/>
  <c r="S290" i="13" a="1"/>
  <c r="S290" i="13" s="1"/>
  <c r="R290" i="13" a="1"/>
  <c r="R290" i="13" s="1"/>
  <c r="Q290" i="13" a="1"/>
  <c r="Q290" i="13" s="1"/>
  <c r="P290" i="13" a="1"/>
  <c r="P290" i="13" s="1"/>
  <c r="O290" i="13" a="1"/>
  <c r="O290" i="13" s="1"/>
  <c r="N290" i="13" a="1"/>
  <c r="N290" i="13" s="1"/>
  <c r="M290" i="13" a="1"/>
  <c r="M290" i="13" s="1"/>
  <c r="L290" i="13" a="1"/>
  <c r="L290" i="13" s="1"/>
  <c r="K290" i="13"/>
  <c r="K290" i="13" a="1"/>
  <c r="BQ289" i="13" a="1"/>
  <c r="BQ289" i="13" s="1"/>
  <c r="BP289" i="13" a="1"/>
  <c r="BP289" i="13" s="1"/>
  <c r="BO289" i="13" a="1"/>
  <c r="BO289" i="13" s="1"/>
  <c r="BN289" i="13" a="1"/>
  <c r="BN289" i="13" s="1"/>
  <c r="BM289" i="13" a="1"/>
  <c r="BM289" i="13" s="1"/>
  <c r="BL289" i="13" a="1"/>
  <c r="BL289" i="13" s="1"/>
  <c r="BK289" i="13" a="1"/>
  <c r="BK289" i="13" s="1"/>
  <c r="BJ289" i="13" a="1"/>
  <c r="BJ289" i="13" s="1"/>
  <c r="BI289" i="13" a="1"/>
  <c r="BI289" i="13" s="1"/>
  <c r="BH289" i="13" a="1"/>
  <c r="BH289" i="13" s="1"/>
  <c r="BG289" i="13" a="1"/>
  <c r="BG289" i="13" s="1"/>
  <c r="BF289" i="13"/>
  <c r="BF289" i="13" a="1"/>
  <c r="BE289" i="13" a="1"/>
  <c r="BE289" i="13" s="1"/>
  <c r="BD289" i="13"/>
  <c r="BD289" i="13" a="1"/>
  <c r="BC289" i="13" a="1"/>
  <c r="BC289" i="13" s="1"/>
  <c r="BB289" i="13" a="1"/>
  <c r="BB289" i="13" s="1"/>
  <c r="BA289" i="13" a="1"/>
  <c r="BA289" i="13" s="1"/>
  <c r="AZ289" i="13" a="1"/>
  <c r="AZ289" i="13" s="1"/>
  <c r="AY289" i="13" a="1"/>
  <c r="AY289" i="13" s="1"/>
  <c r="AX289" i="13" a="1"/>
  <c r="AX289" i="13" s="1"/>
  <c r="AW289" i="13" a="1"/>
  <c r="AW289" i="13" s="1"/>
  <c r="AV289" i="13" a="1"/>
  <c r="AV289" i="13" s="1"/>
  <c r="AU289" i="13" a="1"/>
  <c r="AU289" i="13" s="1"/>
  <c r="AT289" i="13" a="1"/>
  <c r="AT289" i="13" s="1"/>
  <c r="AS289" i="13" a="1"/>
  <c r="AS289" i="13" s="1"/>
  <c r="AR289" i="13" a="1"/>
  <c r="AR289" i="13" s="1"/>
  <c r="AQ289" i="13" a="1"/>
  <c r="AQ289" i="13" s="1"/>
  <c r="AP289" i="13" a="1"/>
  <c r="AP289" i="13" s="1"/>
  <c r="AO289" i="13"/>
  <c r="AO289" i="13" a="1"/>
  <c r="AN289" i="13" a="1"/>
  <c r="AN289" i="13" s="1"/>
  <c r="AM289" i="13" a="1"/>
  <c r="AM289" i="13" s="1"/>
  <c r="AL289" i="13" a="1"/>
  <c r="AL289" i="13" s="1"/>
  <c r="AK289" i="13" a="1"/>
  <c r="AK289" i="13" s="1"/>
  <c r="AJ289" i="13" a="1"/>
  <c r="AJ289" i="13" s="1"/>
  <c r="AI289" i="13" a="1"/>
  <c r="AI289" i="13" s="1"/>
  <c r="AH289" i="13"/>
  <c r="AH289" i="13" a="1"/>
  <c r="AG289" i="13" a="1"/>
  <c r="AG289" i="13" s="1"/>
  <c r="AF289" i="13" a="1"/>
  <c r="AF289" i="13" s="1"/>
  <c r="AE289" i="13" a="1"/>
  <c r="AE289" i="13" s="1"/>
  <c r="AD289" i="13" a="1"/>
  <c r="AD289" i="13" s="1"/>
  <c r="AC289" i="13" a="1"/>
  <c r="AC289" i="13" s="1"/>
  <c r="AB289" i="13" a="1"/>
  <c r="AB289" i="13" s="1"/>
  <c r="AA289" i="13" a="1"/>
  <c r="AA289" i="13" s="1"/>
  <c r="Z289" i="13"/>
  <c r="Z289" i="13" a="1"/>
  <c r="Y289" i="13" a="1"/>
  <c r="Y289" i="13" s="1"/>
  <c r="X289" i="13"/>
  <c r="X289" i="13" a="1"/>
  <c r="W289" i="13" a="1"/>
  <c r="W289" i="13" s="1"/>
  <c r="V289" i="13" a="1"/>
  <c r="V289" i="13" s="1"/>
  <c r="U289" i="13" a="1"/>
  <c r="U289" i="13" s="1"/>
  <c r="T289" i="13" a="1"/>
  <c r="T289" i="13" s="1"/>
  <c r="S289" i="13" a="1"/>
  <c r="S289" i="13" s="1"/>
  <c r="R289" i="13" a="1"/>
  <c r="R289" i="13" s="1"/>
  <c r="Q289" i="13" a="1"/>
  <c r="Q289" i="13" s="1"/>
  <c r="P289" i="13" a="1"/>
  <c r="P289" i="13" s="1"/>
  <c r="O289" i="13" a="1"/>
  <c r="O289" i="13" s="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a="1"/>
  <c r="BH288" i="13" s="1"/>
  <c r="BG288" i="13" a="1"/>
  <c r="BG288" i="13" s="1"/>
  <c r="BF288" i="13" a="1"/>
  <c r="BF288" i="13" s="1"/>
  <c r="BE288" i="13" a="1"/>
  <c r="BE288" i="13" s="1"/>
  <c r="BD288" i="13" a="1"/>
  <c r="BD288" i="13" s="1"/>
  <c r="BC288" i="13"/>
  <c r="BC288" i="13" a="1"/>
  <c r="BB288" i="13" a="1"/>
  <c r="BB288" i="13" s="1"/>
  <c r="BA288" i="13" a="1"/>
  <c r="BA288" i="13" s="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c r="AN288" i="13" a="1"/>
  <c r="AM288" i="13" a="1"/>
  <c r="AM288" i="13" s="1"/>
  <c r="AL288" i="13"/>
  <c r="AL288" i="13" a="1"/>
  <c r="AK288" i="13" a="1"/>
  <c r="AK288" i="13" s="1"/>
  <c r="AJ288" i="13" a="1"/>
  <c r="AJ288" i="13" s="1"/>
  <c r="AI288" i="13" a="1"/>
  <c r="AI288" i="13" s="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c r="W288" i="13" a="1"/>
  <c r="V288" i="13" a="1"/>
  <c r="V288" i="13" s="1"/>
  <c r="U288" i="13" a="1"/>
  <c r="U288" i="13" s="1"/>
  <c r="T288" i="13" a="1"/>
  <c r="T288" i="13" s="1"/>
  <c r="S288" i="13" a="1"/>
  <c r="S288" i="13" s="1"/>
  <c r="R288" i="13" a="1"/>
  <c r="R288" i="13" s="1"/>
  <c r="Q288" i="13" a="1"/>
  <c r="Q288" i="13" s="1"/>
  <c r="P288" i="13" a="1"/>
  <c r="P288" i="13" s="1"/>
  <c r="O288" i="13" a="1"/>
  <c r="O288" i="13" s="1"/>
  <c r="N288" i="13" a="1"/>
  <c r="N288" i="13" s="1"/>
  <c r="M288" i="13" a="1"/>
  <c r="M288" i="13" s="1"/>
  <c r="L288" i="13" a="1"/>
  <c r="L288" i="13" s="1"/>
  <c r="K288" i="13" a="1"/>
  <c r="K288" i="13" s="1"/>
  <c r="BQ287" i="13" a="1"/>
  <c r="BQ287" i="13" s="1"/>
  <c r="BP287" i="13"/>
  <c r="BP287" i="13" a="1"/>
  <c r="BO287" i="13" a="1"/>
  <c r="BO287" i="13" s="1"/>
  <c r="BN287" i="13" a="1"/>
  <c r="BN287" i="13" s="1"/>
  <c r="BM287" i="13" a="1"/>
  <c r="BM287" i="13" s="1"/>
  <c r="BL287" i="13" a="1"/>
  <c r="BL287" i="13" s="1"/>
  <c r="BK287" i="13" a="1"/>
  <c r="BK287" i="13" s="1"/>
  <c r="BJ287" i="13" a="1"/>
  <c r="BJ287" i="13" s="1"/>
  <c r="BI287" i="13" a="1"/>
  <c r="BI287" i="13" s="1"/>
  <c r="BH287" i="13" a="1"/>
  <c r="BH287" i="13" s="1"/>
  <c r="BG287" i="13" a="1"/>
  <c r="BG287" i="13" s="1"/>
  <c r="BF287" i="13" a="1"/>
  <c r="BF287" i="13" s="1"/>
  <c r="BE287" i="13" a="1"/>
  <c r="BE287" i="13" s="1"/>
  <c r="BD287" i="13" a="1"/>
  <c r="BD287" i="13" s="1"/>
  <c r="BC287" i="13" a="1"/>
  <c r="BC287" i="13" s="1"/>
  <c r="BB287" i="13" a="1"/>
  <c r="BB287" i="13" s="1"/>
  <c r="BA287" i="13"/>
  <c r="BA287" i="13" a="1"/>
  <c r="AZ287" i="13" a="1"/>
  <c r="AZ287" i="13" s="1"/>
  <c r="AY287" i="13" a="1"/>
  <c r="AY287" i="13" s="1"/>
  <c r="AX287" i="13" a="1"/>
  <c r="AX287" i="13" s="1"/>
  <c r="AW287" i="13" a="1"/>
  <c r="AW287" i="13" s="1"/>
  <c r="AV287" i="13" a="1"/>
  <c r="AV287" i="13" s="1"/>
  <c r="AU287" i="13" a="1"/>
  <c r="AU287" i="13" s="1"/>
  <c r="AT287" i="13"/>
  <c r="AT287" i="13" a="1"/>
  <c r="AS287" i="13" a="1"/>
  <c r="AS287" i="13" s="1"/>
  <c r="AR287" i="13" a="1"/>
  <c r="AR287" i="13" s="1"/>
  <c r="AQ287" i="13" a="1"/>
  <c r="AQ287" i="13" s="1"/>
  <c r="AP287" i="13" a="1"/>
  <c r="AP287" i="13" s="1"/>
  <c r="AO287" i="13" a="1"/>
  <c r="AO287" i="13" s="1"/>
  <c r="AN287" i="13" a="1"/>
  <c r="AN287" i="13" s="1"/>
  <c r="AM287" i="13" a="1"/>
  <c r="AM287" i="13" s="1"/>
  <c r="AL287" i="13"/>
  <c r="AL287" i="13" a="1"/>
  <c r="AK287" i="13" a="1"/>
  <c r="AK287" i="13" s="1"/>
  <c r="AJ287" i="13"/>
  <c r="AJ287" i="13" a="1"/>
  <c r="AI287" i="13" a="1"/>
  <c r="AI287" i="13" s="1"/>
  <c r="AH287" i="13" a="1"/>
  <c r="AH287" i="13" s="1"/>
  <c r="AG287" i="13" a="1"/>
  <c r="AG287" i="13" s="1"/>
  <c r="AF287" i="13" a="1"/>
  <c r="AF287" i="13" s="1"/>
  <c r="AE287" i="13" a="1"/>
  <c r="AE287" i="13" s="1"/>
  <c r="AD287" i="13" a="1"/>
  <c r="AD287" i="13" s="1"/>
  <c r="AC287" i="13" a="1"/>
  <c r="AC287" i="13" s="1"/>
  <c r="AB287" i="13" a="1"/>
  <c r="AB287" i="13" s="1"/>
  <c r="AA287" i="13" a="1"/>
  <c r="AA287" i="13" s="1"/>
  <c r="Z287" i="13" a="1"/>
  <c r="Z287" i="13" s="1"/>
  <c r="Y287" i="13" a="1"/>
  <c r="Y287" i="13" s="1"/>
  <c r="X287" i="13" a="1"/>
  <c r="X287" i="13" s="1"/>
  <c r="W287" i="13" a="1"/>
  <c r="W287" i="13" s="1"/>
  <c r="V287" i="13" a="1"/>
  <c r="V287" i="13" s="1"/>
  <c r="U287" i="13"/>
  <c r="U287" i="13" a="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a="1"/>
  <c r="K287" i="13" s="1"/>
  <c r="BQ286" i="13" a="1"/>
  <c r="BQ286" i="13" s="1"/>
  <c r="BP286" i="13" a="1"/>
  <c r="BP286" i="13" s="1"/>
  <c r="BO286" i="13" a="1"/>
  <c r="BO286" i="13" s="1"/>
  <c r="BN286" i="13" a="1"/>
  <c r="BN286" i="13" s="1"/>
  <c r="BM286" i="13" a="1"/>
  <c r="BM286" i="13" s="1"/>
  <c r="BL286" i="13" a="1"/>
  <c r="BL286" i="13" s="1"/>
  <c r="BK286" i="13" a="1"/>
  <c r="BK286" i="13" s="1"/>
  <c r="BJ286" i="13" a="1"/>
  <c r="BJ286" i="13" s="1"/>
  <c r="BI286" i="13" a="1"/>
  <c r="BI286" i="13" s="1"/>
  <c r="BH286" i="13"/>
  <c r="BH286" i="13" a="1"/>
  <c r="BG286" i="13" a="1"/>
  <c r="BG286" i="13" s="1"/>
  <c r="BF286" i="13"/>
  <c r="BF286" i="13" a="1"/>
  <c r="BE286" i="13" a="1"/>
  <c r="BE286" i="13" s="1"/>
  <c r="BD286" i="13" a="1"/>
  <c r="BD286" i="13" s="1"/>
  <c r="BC286" i="13" a="1"/>
  <c r="BC286" i="13" s="1"/>
  <c r="BB286" i="13" a="1"/>
  <c r="BB286" i="13" s="1"/>
  <c r="BA286" i="13" a="1"/>
  <c r="BA286" i="13" s="1"/>
  <c r="AZ286" i="13" a="1"/>
  <c r="AZ286" i="13" s="1"/>
  <c r="AY286" i="13" a="1"/>
  <c r="AY286" i="13" s="1"/>
  <c r="AX286" i="13" a="1"/>
  <c r="AX286" i="13" s="1"/>
  <c r="AW286" i="13" a="1"/>
  <c r="AW286" i="13" s="1"/>
  <c r="AV286" i="13" a="1"/>
  <c r="AV286" i="13" s="1"/>
  <c r="AU286" i="13" a="1"/>
  <c r="AU286" i="13" s="1"/>
  <c r="AT286" i="13" a="1"/>
  <c r="AT286" i="13" s="1"/>
  <c r="AS286" i="13" a="1"/>
  <c r="AS286" i="13" s="1"/>
  <c r="AR286" i="13" a="1"/>
  <c r="AR286" i="13" s="1"/>
  <c r="AQ286" i="13"/>
  <c r="AQ286" i="13" a="1"/>
  <c r="AP286" i="13" a="1"/>
  <c r="AP286" i="13" s="1"/>
  <c r="AO286" i="13" a="1"/>
  <c r="AO286" i="13" s="1"/>
  <c r="AN286" i="13" a="1"/>
  <c r="AN286" i="13" s="1"/>
  <c r="AM286" i="13" a="1"/>
  <c r="AM286" i="13" s="1"/>
  <c r="AL286" i="13" a="1"/>
  <c r="AL286" i="13" s="1"/>
  <c r="AK286" i="13" a="1"/>
  <c r="AK286" i="13" s="1"/>
  <c r="AJ286" i="13" a="1"/>
  <c r="AJ286" i="13" s="1"/>
  <c r="AI286" i="13" a="1"/>
  <c r="AI286" i="13" s="1"/>
  <c r="AH286" i="13" a="1"/>
  <c r="AH286" i="13" s="1"/>
  <c r="AG286" i="13" a="1"/>
  <c r="AG286" i="13" s="1"/>
  <c r="AF286" i="13" a="1"/>
  <c r="AF286" i="13" s="1"/>
  <c r="AE286" i="13" a="1"/>
  <c r="AE286" i="13" s="1"/>
  <c r="AD286" i="13" a="1"/>
  <c r="AD286" i="13" s="1"/>
  <c r="AC286" i="13" a="1"/>
  <c r="AC286" i="13" s="1"/>
  <c r="AB286" i="13"/>
  <c r="AB286" i="13" a="1"/>
  <c r="AA286" i="13" a="1"/>
  <c r="AA286" i="13" s="1"/>
  <c r="Z286" i="13"/>
  <c r="Z286" i="13" a="1"/>
  <c r="Y286" i="13" a="1"/>
  <c r="Y286" i="13" s="1"/>
  <c r="X286" i="13" a="1"/>
  <c r="X286" i="13" s="1"/>
  <c r="W286" i="13" a="1"/>
  <c r="W286" i="13" s="1"/>
  <c r="V286" i="13" a="1"/>
  <c r="V286" i="13" s="1"/>
  <c r="U286" i="13" a="1"/>
  <c r="U286" i="13" s="1"/>
  <c r="T286" i="13" a="1"/>
  <c r="T286" i="13" s="1"/>
  <c r="S286" i="13" a="1"/>
  <c r="S286" i="13" s="1"/>
  <c r="R286" i="13" a="1"/>
  <c r="R286" i="13" s="1"/>
  <c r="Q286" i="13" a="1"/>
  <c r="Q286" i="13" s="1"/>
  <c r="P286" i="13" a="1"/>
  <c r="P286" i="13" s="1"/>
  <c r="O286" i="13" a="1"/>
  <c r="O286" i="13" s="1"/>
  <c r="N286" i="13" a="1"/>
  <c r="N286" i="13" s="1"/>
  <c r="M286" i="13" a="1"/>
  <c r="M286" i="13" s="1"/>
  <c r="L286" i="13" a="1"/>
  <c r="L286" i="13" s="1"/>
  <c r="K286" i="13"/>
  <c r="K286" i="13" a="1"/>
  <c r="BQ285" i="13" a="1"/>
  <c r="BQ285" i="13" s="1"/>
  <c r="BP285" i="13" a="1"/>
  <c r="BP285" i="13" s="1"/>
  <c r="BO285" i="13" a="1"/>
  <c r="BO285" i="13" s="1"/>
  <c r="BN285" i="13" a="1"/>
  <c r="BN285" i="13" s="1"/>
  <c r="BM285" i="13" a="1"/>
  <c r="BM285" i="13" s="1"/>
  <c r="BL285" i="13" a="1"/>
  <c r="BL285" i="13" s="1"/>
  <c r="BK285" i="13" a="1"/>
  <c r="BK285" i="13" s="1"/>
  <c r="BJ285" i="13" a="1"/>
  <c r="BJ285" i="13" s="1"/>
  <c r="BI285" i="13" a="1"/>
  <c r="BI285" i="13" s="1"/>
  <c r="BH285" i="13" a="1"/>
  <c r="BH285" i="13" s="1"/>
  <c r="BG285" i="13" a="1"/>
  <c r="BG285" i="13" s="1"/>
  <c r="BF285" i="13"/>
  <c r="BF285" i="13" a="1"/>
  <c r="BE285" i="13" a="1"/>
  <c r="BE285" i="13" s="1"/>
  <c r="BD285" i="13"/>
  <c r="BD285" i="13" a="1"/>
  <c r="BC285" i="13" a="1"/>
  <c r="BC285" i="13" s="1"/>
  <c r="BB285" i="13" a="1"/>
  <c r="BB285" i="13" s="1"/>
  <c r="BA285" i="13" a="1"/>
  <c r="BA285" i="13" s="1"/>
  <c r="AZ285" i="13" a="1"/>
  <c r="AZ285" i="13" s="1"/>
  <c r="AY285" i="13" a="1"/>
  <c r="AY285" i="13" s="1"/>
  <c r="AX285" i="13" a="1"/>
  <c r="AX285" i="13" s="1"/>
  <c r="AW285" i="13" a="1"/>
  <c r="AW285" i="13" s="1"/>
  <c r="AV285" i="13" a="1"/>
  <c r="AV285" i="13" s="1"/>
  <c r="AU285" i="13" a="1"/>
  <c r="AU285" i="13" s="1"/>
  <c r="AT285" i="13" a="1"/>
  <c r="AT285" i="13" s="1"/>
  <c r="AS285" i="13" a="1"/>
  <c r="AS285" i="13" s="1"/>
  <c r="AR285" i="13" a="1"/>
  <c r="AR285" i="13" s="1"/>
  <c r="AQ285" i="13" a="1"/>
  <c r="AQ285" i="13" s="1"/>
  <c r="AP285" i="13" a="1"/>
  <c r="AP285" i="13" s="1"/>
  <c r="AO285" i="13"/>
  <c r="AO285" i="13" a="1"/>
  <c r="AN285" i="13" a="1"/>
  <c r="AN285" i="13" s="1"/>
  <c r="AM285" i="13" a="1"/>
  <c r="AM285" i="13" s="1"/>
  <c r="AL285" i="13" a="1"/>
  <c r="AL285" i="13" s="1"/>
  <c r="AK285" i="13" a="1"/>
  <c r="AK285" i="13" s="1"/>
  <c r="AJ285" i="13" a="1"/>
  <c r="AJ285" i="13" s="1"/>
  <c r="AI285" i="13" a="1"/>
  <c r="AI285" i="13" s="1"/>
  <c r="AH285" i="13" a="1"/>
  <c r="AH285" i="13" s="1"/>
  <c r="AG285" i="13" a="1"/>
  <c r="AG285" i="13" s="1"/>
  <c r="AF285" i="13" a="1"/>
  <c r="AF285" i="13" s="1"/>
  <c r="AE285" i="13" a="1"/>
  <c r="AE285" i="13" s="1"/>
  <c r="AD285" i="13" a="1"/>
  <c r="AD285" i="13" s="1"/>
  <c r="AC285" i="13" a="1"/>
  <c r="AC285" i="13" s="1"/>
  <c r="AB285" i="13" a="1"/>
  <c r="AB285" i="13" s="1"/>
  <c r="AA285" i="13" a="1"/>
  <c r="AA285" i="13" s="1"/>
  <c r="Z285" i="13"/>
  <c r="Z285" i="13" a="1"/>
  <c r="Y285" i="13" a="1"/>
  <c r="Y285" i="13" s="1"/>
  <c r="X285" i="13"/>
  <c r="X285" i="13" a="1"/>
  <c r="W285" i="13" a="1"/>
  <c r="W285" i="13" s="1"/>
  <c r="V285" i="13" a="1"/>
  <c r="V285" i="13" s="1"/>
  <c r="U285" i="13" a="1"/>
  <c r="U285" i="13" s="1"/>
  <c r="T285" i="13" a="1"/>
  <c r="T285" i="13" s="1"/>
  <c r="S285" i="13" a="1"/>
  <c r="S285" i="13" s="1"/>
  <c r="R285" i="13" a="1"/>
  <c r="R285" i="13" s="1"/>
  <c r="Q285" i="13" a="1"/>
  <c r="Q285" i="13" s="1"/>
  <c r="P285" i="13" a="1"/>
  <c r="P285" i="13" s="1"/>
  <c r="O285" i="13" a="1"/>
  <c r="O285" i="13" s="1"/>
  <c r="N285" i="13" a="1"/>
  <c r="N285" i="13" s="1"/>
  <c r="M285" i="13" a="1"/>
  <c r="M285" i="13" s="1"/>
  <c r="L285" i="13" a="1"/>
  <c r="L285" i="13" s="1"/>
  <c r="K285" i="13" a="1"/>
  <c r="K285" i="13" s="1"/>
  <c r="BQ284" i="13" a="1"/>
  <c r="BQ284" i="13" s="1"/>
  <c r="BP284" i="13" a="1"/>
  <c r="BP284" i="13" s="1"/>
  <c r="BO284" i="13" a="1"/>
  <c r="BO284" i="13" s="1"/>
  <c r="BN284" i="13" a="1"/>
  <c r="BN284" i="13" s="1"/>
  <c r="BM284" i="13" a="1"/>
  <c r="BM284" i="13" s="1"/>
  <c r="BL284" i="13" a="1"/>
  <c r="BL284" i="13" s="1"/>
  <c r="BK284" i="13" a="1"/>
  <c r="BK284" i="13" s="1"/>
  <c r="BJ284" i="13" a="1"/>
  <c r="BJ284" i="13" s="1"/>
  <c r="BI284" i="13" a="1"/>
  <c r="BI284" i="13" s="1"/>
  <c r="BH284" i="13" a="1"/>
  <c r="BH284" i="13" s="1"/>
  <c r="BG284" i="13" a="1"/>
  <c r="BG284" i="13" s="1"/>
  <c r="BF284" i="13" a="1"/>
  <c r="BF284" i="13" s="1"/>
  <c r="BE284" i="13" a="1"/>
  <c r="BE284" i="13" s="1"/>
  <c r="BD284" i="13" a="1"/>
  <c r="BD284" i="13" s="1"/>
  <c r="BC284" i="13"/>
  <c r="BC284" i="13" a="1"/>
  <c r="BB284" i="13" a="1"/>
  <c r="BB284" i="13" s="1"/>
  <c r="BA284" i="13" a="1"/>
  <c r="BA284" i="13" s="1"/>
  <c r="AZ284" i="13" a="1"/>
  <c r="AZ284" i="13" s="1"/>
  <c r="AY284" i="13" a="1"/>
  <c r="AY284" i="13" s="1"/>
  <c r="AX284" i="13" a="1"/>
  <c r="AX284" i="13" s="1"/>
  <c r="AW284" i="13" a="1"/>
  <c r="AW284" i="13" s="1"/>
  <c r="AV284" i="13" a="1"/>
  <c r="AV284" i="13" s="1"/>
  <c r="AU284" i="13" a="1"/>
  <c r="AU284" i="13" s="1"/>
  <c r="AT284" i="13" a="1"/>
  <c r="AT284" i="13" s="1"/>
  <c r="AS284" i="13" a="1"/>
  <c r="AS284" i="13" s="1"/>
  <c r="AR284" i="13" a="1"/>
  <c r="AR284" i="13" s="1"/>
  <c r="AQ284" i="13" a="1"/>
  <c r="AQ284" i="13" s="1"/>
  <c r="AP284" i="13" a="1"/>
  <c r="AP284" i="13" s="1"/>
  <c r="AO284" i="13" a="1"/>
  <c r="AO284" i="13" s="1"/>
  <c r="AN284" i="13"/>
  <c r="AN284" i="13" a="1"/>
  <c r="AM284" i="13" a="1"/>
  <c r="AM284" i="13" s="1"/>
  <c r="AL284" i="13"/>
  <c r="AL284" i="13" a="1"/>
  <c r="AK284" i="13" a="1"/>
  <c r="AK284" i="13" s="1"/>
  <c r="AJ284" i="13" a="1"/>
  <c r="AJ284" i="13" s="1"/>
  <c r="AI284" i="13" a="1"/>
  <c r="AI284" i="13" s="1"/>
  <c r="AH284" i="13" a="1"/>
  <c r="AH284" i="13" s="1"/>
  <c r="AG284" i="13" a="1"/>
  <c r="AG284" i="13" s="1"/>
  <c r="AF284" i="13" a="1"/>
  <c r="AF284" i="13" s="1"/>
  <c r="AE284" i="13" a="1"/>
  <c r="AE284" i="13" s="1"/>
  <c r="AD284" i="13" a="1"/>
  <c r="AD284" i="13" s="1"/>
  <c r="AC284" i="13" a="1"/>
  <c r="AC284" i="13" s="1"/>
  <c r="AB284" i="13" a="1"/>
  <c r="AB284" i="13" s="1"/>
  <c r="AA284" i="13" a="1"/>
  <c r="AA284" i="13" s="1"/>
  <c r="Z284" i="13" a="1"/>
  <c r="Z284" i="13" s="1"/>
  <c r="Y284" i="13" a="1"/>
  <c r="Y284" i="13" s="1"/>
  <c r="X284" i="13" a="1"/>
  <c r="X284" i="13" s="1"/>
  <c r="W284" i="13"/>
  <c r="W284" i="13" a="1"/>
  <c r="V284" i="13" a="1"/>
  <c r="V284" i="13" s="1"/>
  <c r="U284" i="13" a="1"/>
  <c r="U284" i="13" s="1"/>
  <c r="T284" i="13" a="1"/>
  <c r="T284" i="13" s="1"/>
  <c r="S284" i="13" a="1"/>
  <c r="S284" i="13" s="1"/>
  <c r="R284" i="13" a="1"/>
  <c r="R284" i="13" s="1"/>
  <c r="Q284" i="13" a="1"/>
  <c r="Q284" i="13" s="1"/>
  <c r="P284" i="13" a="1"/>
  <c r="P284" i="13" s="1"/>
  <c r="O284" i="13" a="1"/>
  <c r="O284" i="13" s="1"/>
  <c r="N284" i="13" a="1"/>
  <c r="N284" i="13" s="1"/>
  <c r="M284" i="13" a="1"/>
  <c r="M284" i="13" s="1"/>
  <c r="L284" i="13" a="1"/>
  <c r="L284" i="13" s="1"/>
  <c r="K284" i="13" a="1"/>
  <c r="K284" i="13" s="1"/>
  <c r="BQ283" i="13" a="1"/>
  <c r="BQ283" i="13" s="1"/>
  <c r="BP283" i="13"/>
  <c r="BP283" i="13" a="1"/>
  <c r="BO283" i="13" a="1"/>
  <c r="BO283" i="13" s="1"/>
  <c r="BN283" i="13" a="1"/>
  <c r="BN283" i="13" s="1"/>
  <c r="BM283" i="13" a="1"/>
  <c r="BM283" i="13" s="1"/>
  <c r="BL283" i="13" a="1"/>
  <c r="BL283" i="13" s="1"/>
  <c r="BK283" i="13" a="1"/>
  <c r="BK283" i="13" s="1"/>
  <c r="BJ283" i="13" a="1"/>
  <c r="BJ283" i="13" s="1"/>
  <c r="BI283" i="13" a="1"/>
  <c r="BI283" i="13" s="1"/>
  <c r="BH283" i="13" a="1"/>
  <c r="BH283" i="13" s="1"/>
  <c r="BG283" i="13" a="1"/>
  <c r="BG283" i="13" s="1"/>
  <c r="BF283" i="13" a="1"/>
  <c r="BF283" i="13" s="1"/>
  <c r="BE283" i="13" a="1"/>
  <c r="BE283" i="13" s="1"/>
  <c r="BD283" i="13" a="1"/>
  <c r="BD283" i="13" s="1"/>
  <c r="BC283" i="13" a="1"/>
  <c r="BC283" i="13" s="1"/>
  <c r="BB283" i="13" a="1"/>
  <c r="BB283" i="13" s="1"/>
  <c r="BA283" i="13"/>
  <c r="BA283" i="13" a="1"/>
  <c r="AZ283" i="13" a="1"/>
  <c r="AZ283" i="13" s="1"/>
  <c r="AY283" i="13" a="1"/>
  <c r="AY283" i="13" s="1"/>
  <c r="AX283" i="13" a="1"/>
  <c r="AX283" i="13" s="1"/>
  <c r="AW283" i="13" a="1"/>
  <c r="AW283" i="13" s="1"/>
  <c r="AV283" i="13" a="1"/>
  <c r="AV283" i="13" s="1"/>
  <c r="AU283" i="13" a="1"/>
  <c r="AU283" i="13" s="1"/>
  <c r="AT283" i="13" a="1"/>
  <c r="AT283" i="13" s="1"/>
  <c r="AS283" i="13" a="1"/>
  <c r="AS283" i="13" s="1"/>
  <c r="AR283" i="13" a="1"/>
  <c r="AR283" i="13" s="1"/>
  <c r="AQ283" i="13" a="1"/>
  <c r="AQ283" i="13" s="1"/>
  <c r="AP283" i="13" a="1"/>
  <c r="AP283" i="13" s="1"/>
  <c r="AO283" i="13" a="1"/>
  <c r="AO283" i="13" s="1"/>
  <c r="AN283" i="13" a="1"/>
  <c r="AN283" i="13" s="1"/>
  <c r="AM283" i="13" a="1"/>
  <c r="AM283" i="13" s="1"/>
  <c r="AL283" i="13"/>
  <c r="AL283" i="13" a="1"/>
  <c r="AK283" i="13" a="1"/>
  <c r="AK283" i="13" s="1"/>
  <c r="AJ283" i="13"/>
  <c r="AJ283" i="13" a="1"/>
  <c r="AI283" i="13" a="1"/>
  <c r="AI283" i="13" s="1"/>
  <c r="AH283" i="13" a="1"/>
  <c r="AH283" i="13" s="1"/>
  <c r="AG283" i="13" a="1"/>
  <c r="AG283" i="13" s="1"/>
  <c r="AF283" i="13" a="1"/>
  <c r="AF283" i="13" s="1"/>
  <c r="AE283" i="13" a="1"/>
  <c r="AE283" i="13" s="1"/>
  <c r="AD283" i="13" a="1"/>
  <c r="AD283" i="13" s="1"/>
  <c r="AC283" i="13" a="1"/>
  <c r="AC283" i="13" s="1"/>
  <c r="AB283" i="13" a="1"/>
  <c r="AB283" i="13" s="1"/>
  <c r="AA283" i="13" a="1"/>
  <c r="AA283" i="13" s="1"/>
  <c r="Z283" i="13" a="1"/>
  <c r="Z283" i="13" s="1"/>
  <c r="Y283" i="13" a="1"/>
  <c r="Y283" i="13" s="1"/>
  <c r="X283" i="13" a="1"/>
  <c r="X283" i="13" s="1"/>
  <c r="W283" i="13" a="1"/>
  <c r="W283" i="13" s="1"/>
  <c r="V283" i="13" a="1"/>
  <c r="V283" i="13" s="1"/>
  <c r="U283" i="13"/>
  <c r="U283" i="13" a="1"/>
  <c r="T283" i="13" a="1"/>
  <c r="T283" i="13" s="1"/>
  <c r="S283" i="13" a="1"/>
  <c r="S283" i="13" s="1"/>
  <c r="R283" i="13" a="1"/>
  <c r="R283" i="13" s="1"/>
  <c r="Q283" i="13" a="1"/>
  <c r="Q283" i="13" s="1"/>
  <c r="P283" i="13" a="1"/>
  <c r="P283" i="13" s="1"/>
  <c r="O283" i="13" a="1"/>
  <c r="O283" i="13" s="1"/>
  <c r="N283" i="13" a="1"/>
  <c r="N283" i="13" s="1"/>
  <c r="M283" i="13" a="1"/>
  <c r="M283" i="13" s="1"/>
  <c r="L283" i="13" a="1"/>
  <c r="L283" i="13" s="1"/>
  <c r="K283" i="13" a="1"/>
  <c r="K283" i="13" s="1"/>
  <c r="BQ282" i="13" a="1"/>
  <c r="BQ282" i="13" s="1"/>
  <c r="BP282" i="13" a="1"/>
  <c r="BP282" i="13" s="1"/>
  <c r="BO282" i="13" a="1"/>
  <c r="BO282" i="13" s="1"/>
  <c r="BN282" i="13" a="1"/>
  <c r="BN282" i="13" s="1"/>
  <c r="BM282" i="13" a="1"/>
  <c r="BM282" i="13" s="1"/>
  <c r="BL282" i="13" a="1"/>
  <c r="BL282" i="13" s="1"/>
  <c r="BK282" i="13" a="1"/>
  <c r="BK282" i="13" s="1"/>
  <c r="BJ282" i="13" a="1"/>
  <c r="BJ282" i="13" s="1"/>
  <c r="BI282" i="13" a="1"/>
  <c r="BI282" i="13" s="1"/>
  <c r="BH282" i="13"/>
  <c r="BH282" i="13" a="1"/>
  <c r="BG282" i="13" a="1"/>
  <c r="BG282" i="13" s="1"/>
  <c r="BF282" i="13"/>
  <c r="BF282" i="13" a="1"/>
  <c r="BE282" i="13" a="1"/>
  <c r="BE282" i="13" s="1"/>
  <c r="BD282" i="13" a="1"/>
  <c r="BD282" i="13" s="1"/>
  <c r="BC282" i="13" a="1"/>
  <c r="BC282" i="13" s="1"/>
  <c r="BB282" i="13" a="1"/>
  <c r="BB282" i="13" s="1"/>
  <c r="BA282" i="13" a="1"/>
  <c r="BA282" i="13" s="1"/>
  <c r="AZ282" i="13" a="1"/>
  <c r="AZ282" i="13" s="1"/>
  <c r="AY282" i="13" a="1"/>
  <c r="AY282" i="13" s="1"/>
  <c r="AX282" i="13" a="1"/>
  <c r="AX282" i="13" s="1"/>
  <c r="AW282" i="13" a="1"/>
  <c r="AW282" i="13" s="1"/>
  <c r="AV282" i="13" a="1"/>
  <c r="AV282" i="13" s="1"/>
  <c r="AU282" i="13" a="1"/>
  <c r="AU282" i="13" s="1"/>
  <c r="AT282" i="13" a="1"/>
  <c r="AT282" i="13" s="1"/>
  <c r="AS282" i="13" a="1"/>
  <c r="AS282" i="13" s="1"/>
  <c r="AR282" i="13" a="1"/>
  <c r="AR282" i="13" s="1"/>
  <c r="AQ282" i="13"/>
  <c r="AQ282" i="13" a="1"/>
  <c r="AP282" i="13" a="1"/>
  <c r="AP282" i="13" s="1"/>
  <c r="AO282" i="13" a="1"/>
  <c r="AO282" i="13" s="1"/>
  <c r="AN282" i="13" a="1"/>
  <c r="AN282" i="13" s="1"/>
  <c r="AM282" i="13" a="1"/>
  <c r="AM282" i="13" s="1"/>
  <c r="AL282" i="13" a="1"/>
  <c r="AL282" i="13" s="1"/>
  <c r="AK282" i="13" a="1"/>
  <c r="AK282" i="13" s="1"/>
  <c r="AJ282" i="13" a="1"/>
  <c r="AJ282" i="13" s="1"/>
  <c r="AI282" i="13" a="1"/>
  <c r="AI282" i="13" s="1"/>
  <c r="AH282" i="13" a="1"/>
  <c r="AH282" i="13" s="1"/>
  <c r="AG282" i="13" a="1"/>
  <c r="AG282" i="13" s="1"/>
  <c r="AF282" i="13" a="1"/>
  <c r="AF282" i="13" s="1"/>
  <c r="AE282" i="13" a="1"/>
  <c r="AE282" i="13" s="1"/>
  <c r="AD282" i="13" a="1"/>
  <c r="AD282" i="13" s="1"/>
  <c r="AC282" i="13" a="1"/>
  <c r="AC282" i="13" s="1"/>
  <c r="AB282" i="13"/>
  <c r="AB282" i="13" a="1"/>
  <c r="AA282" i="13" a="1"/>
  <c r="AA282" i="13" s="1"/>
  <c r="Z282" i="13"/>
  <c r="Z282" i="13" a="1"/>
  <c r="Y282" i="13" a="1"/>
  <c r="Y282" i="13" s="1"/>
  <c r="X282" i="13" a="1"/>
  <c r="X282" i="13" s="1"/>
  <c r="W282" i="13" a="1"/>
  <c r="W282" i="13" s="1"/>
  <c r="V282" i="13" a="1"/>
  <c r="V282" i="13" s="1"/>
  <c r="U282" i="13" a="1"/>
  <c r="U282" i="13" s="1"/>
  <c r="T282" i="13" a="1"/>
  <c r="T282" i="13" s="1"/>
  <c r="S282" i="13" a="1"/>
  <c r="S282" i="13" s="1"/>
  <c r="R282" i="13" a="1"/>
  <c r="R282" i="13" s="1"/>
  <c r="Q282" i="13" a="1"/>
  <c r="Q282" i="13" s="1"/>
  <c r="P282" i="13" a="1"/>
  <c r="P282" i="13" s="1"/>
  <c r="O282" i="13" a="1"/>
  <c r="O282" i="13" s="1"/>
  <c r="N282" i="13" a="1"/>
  <c r="N282" i="13" s="1"/>
  <c r="M282" i="13" a="1"/>
  <c r="M282" i="13" s="1"/>
  <c r="L282" i="13" a="1"/>
  <c r="L282" i="13" s="1"/>
  <c r="K282" i="13"/>
  <c r="K282" i="13" a="1"/>
  <c r="BQ281" i="13" a="1"/>
  <c r="BQ281" i="13" s="1"/>
  <c r="BP281" i="13" a="1"/>
  <c r="BP281" i="13" s="1"/>
  <c r="BO281" i="13" a="1"/>
  <c r="BO281" i="13" s="1"/>
  <c r="BN281" i="13" a="1"/>
  <c r="BN281" i="13" s="1"/>
  <c r="BM281" i="13" a="1"/>
  <c r="BM281" i="13" s="1"/>
  <c r="BL281" i="13" a="1"/>
  <c r="BL281" i="13" s="1"/>
  <c r="BK281" i="13" a="1"/>
  <c r="BK281" i="13" s="1"/>
  <c r="BJ281" i="13" a="1"/>
  <c r="BJ281" i="13" s="1"/>
  <c r="BI281" i="13" a="1"/>
  <c r="BI281" i="13" s="1"/>
  <c r="BH281" i="13" a="1"/>
  <c r="BH281" i="13" s="1"/>
  <c r="BG281" i="13" a="1"/>
  <c r="BG281" i="13" s="1"/>
  <c r="BF281" i="13"/>
  <c r="BF281" i="13" a="1"/>
  <c r="BE281" i="13" a="1"/>
  <c r="BE281" i="13" s="1"/>
  <c r="BD281" i="13"/>
  <c r="BD281" i="13" a="1"/>
  <c r="BC281" i="13" a="1"/>
  <c r="BC281" i="13" s="1"/>
  <c r="BB281" i="13" a="1"/>
  <c r="BB281" i="13" s="1"/>
  <c r="BA281" i="13" a="1"/>
  <c r="BA281" i="13" s="1"/>
  <c r="AZ281" i="13" a="1"/>
  <c r="AZ281" i="13" s="1"/>
  <c r="AY281" i="13" a="1"/>
  <c r="AY281" i="13" s="1"/>
  <c r="AX281" i="13" a="1"/>
  <c r="AX281" i="13" s="1"/>
  <c r="AW281" i="13" a="1"/>
  <c r="AW281" i="13" s="1"/>
  <c r="AV281" i="13" a="1"/>
  <c r="AV281" i="13" s="1"/>
  <c r="AU281" i="13" a="1"/>
  <c r="AU281" i="13" s="1"/>
  <c r="AT281" i="13" a="1"/>
  <c r="AT281" i="13" s="1"/>
  <c r="AS281" i="13" a="1"/>
  <c r="AS281" i="13" s="1"/>
  <c r="AR281" i="13" a="1"/>
  <c r="AR281" i="13" s="1"/>
  <c r="AQ281" i="13" a="1"/>
  <c r="AQ281" i="13" s="1"/>
  <c r="AP281" i="13" a="1"/>
  <c r="AP281" i="13" s="1"/>
  <c r="AO281" i="13"/>
  <c r="AO281" i="13" a="1"/>
  <c r="AN281" i="13" a="1"/>
  <c r="AN281" i="13" s="1"/>
  <c r="AM281" i="13" a="1"/>
  <c r="AM281" i="13" s="1"/>
  <c r="AL281" i="13" a="1"/>
  <c r="AL281" i="13" s="1"/>
  <c r="AK281" i="13" a="1"/>
  <c r="AK281" i="13" s="1"/>
  <c r="AJ281" i="13" a="1"/>
  <c r="AJ281" i="13" s="1"/>
  <c r="AI281" i="13" a="1"/>
  <c r="AI281" i="13" s="1"/>
  <c r="AH281" i="13" a="1"/>
  <c r="AH281" i="13" s="1"/>
  <c r="AG281" i="13" a="1"/>
  <c r="AG281" i="13" s="1"/>
  <c r="AF281" i="13" a="1"/>
  <c r="AF281" i="13" s="1"/>
  <c r="AE281" i="13" a="1"/>
  <c r="AE281" i="13" s="1"/>
  <c r="AD281" i="13" a="1"/>
  <c r="AD281" i="13" s="1"/>
  <c r="AC281" i="13" a="1"/>
  <c r="AC281" i="13" s="1"/>
  <c r="AB281" i="13" a="1"/>
  <c r="AB281" i="13" s="1"/>
  <c r="AA281" i="13" a="1"/>
  <c r="AA281" i="13" s="1"/>
  <c r="Z281" i="13"/>
  <c r="Z281" i="13" a="1"/>
  <c r="Y281" i="13" a="1"/>
  <c r="Y281" i="13" s="1"/>
  <c r="X281" i="13"/>
  <c r="X281" i="13" a="1"/>
  <c r="W281" i="13" a="1"/>
  <c r="W281" i="13" s="1"/>
  <c r="V281" i="13" a="1"/>
  <c r="V281" i="13" s="1"/>
  <c r="U281" i="13" a="1"/>
  <c r="U281" i="13" s="1"/>
  <c r="T281" i="13" a="1"/>
  <c r="T281" i="13" s="1"/>
  <c r="S281" i="13" a="1"/>
  <c r="S281" i="13" s="1"/>
  <c r="R281" i="13" a="1"/>
  <c r="R281" i="13" s="1"/>
  <c r="Q281" i="13" a="1"/>
  <c r="Q281" i="13" s="1"/>
  <c r="P281" i="13" a="1"/>
  <c r="P281" i="13" s="1"/>
  <c r="O281" i="13" a="1"/>
  <c r="O281" i="13" s="1"/>
  <c r="N281" i="13" a="1"/>
  <c r="N281" i="13" s="1"/>
  <c r="M281" i="13" a="1"/>
  <c r="M281" i="13" s="1"/>
  <c r="L281" i="13" a="1"/>
  <c r="L281" i="13" s="1"/>
  <c r="K281" i="13" a="1"/>
  <c r="K281" i="13" s="1"/>
  <c r="BQ280" i="13" a="1"/>
  <c r="BQ280" i="13" s="1"/>
  <c r="BP280" i="13" a="1"/>
  <c r="BP280" i="13" s="1"/>
  <c r="BO280" i="13" a="1"/>
  <c r="BO280" i="13" s="1"/>
  <c r="BN280" i="13" a="1"/>
  <c r="BN280" i="13" s="1"/>
  <c r="BM280" i="13" a="1"/>
  <c r="BM280" i="13" s="1"/>
  <c r="BL280" i="13" a="1"/>
  <c r="BL280" i="13" s="1"/>
  <c r="BK280" i="13" a="1"/>
  <c r="BK280" i="13" s="1"/>
  <c r="BJ280" i="13" a="1"/>
  <c r="BJ280" i="13" s="1"/>
  <c r="BI280" i="13" a="1"/>
  <c r="BI280" i="13" s="1"/>
  <c r="BH280" i="13" a="1"/>
  <c r="BH280" i="13" s="1"/>
  <c r="BG280" i="13" a="1"/>
  <c r="BG280" i="13" s="1"/>
  <c r="BF280" i="13" a="1"/>
  <c r="BF280" i="13" s="1"/>
  <c r="BE280" i="13" a="1"/>
  <c r="BE280" i="13" s="1"/>
  <c r="BD280" i="13" a="1"/>
  <c r="BD280" i="13" s="1"/>
  <c r="BC280" i="13"/>
  <c r="BC280" i="13" a="1"/>
  <c r="BB280" i="13" a="1"/>
  <c r="BB280" i="13" s="1"/>
  <c r="BA280" i="13" a="1"/>
  <c r="BA280" i="13" s="1"/>
  <c r="AZ280" i="13" a="1"/>
  <c r="AZ280" i="13" s="1"/>
  <c r="AY280" i="13" a="1"/>
  <c r="AY280" i="13" s="1"/>
  <c r="AX280" i="13" a="1"/>
  <c r="AX280" i="13" s="1"/>
  <c r="AW280" i="13" a="1"/>
  <c r="AW280" i="13" s="1"/>
  <c r="AV280" i="13" a="1"/>
  <c r="AV280" i="13" s="1"/>
  <c r="AU280" i="13" a="1"/>
  <c r="AU280" i="13" s="1"/>
  <c r="AT280" i="13" a="1"/>
  <c r="AT280" i="13" s="1"/>
  <c r="AS280" i="13" a="1"/>
  <c r="AS280" i="13" s="1"/>
  <c r="AR280" i="13" a="1"/>
  <c r="AR280" i="13" s="1"/>
  <c r="AQ280" i="13" a="1"/>
  <c r="AQ280" i="13" s="1"/>
  <c r="AP280" i="13" a="1"/>
  <c r="AP280" i="13" s="1"/>
  <c r="AO280" i="13" a="1"/>
  <c r="AO280" i="13" s="1"/>
  <c r="AN280" i="13"/>
  <c r="AN280" i="13" a="1"/>
  <c r="AM280" i="13" a="1"/>
  <c r="AM280" i="13" s="1"/>
  <c r="AL280" i="13"/>
  <c r="AL280" i="13" a="1"/>
  <c r="AK280" i="13" a="1"/>
  <c r="AK280" i="13" s="1"/>
  <c r="AJ280" i="13" a="1"/>
  <c r="AJ280" i="13" s="1"/>
  <c r="AI280" i="13" a="1"/>
  <c r="AI280" i="13" s="1"/>
  <c r="AH280" i="13" a="1"/>
  <c r="AH280" i="13" s="1"/>
  <c r="AG280" i="13" a="1"/>
  <c r="AG280" i="13" s="1"/>
  <c r="AF280" i="13" a="1"/>
  <c r="AF280" i="13" s="1"/>
  <c r="AE280" i="13" a="1"/>
  <c r="AE280" i="13" s="1"/>
  <c r="AD280" i="13" a="1"/>
  <c r="AD280" i="13" s="1"/>
  <c r="AC280" i="13" a="1"/>
  <c r="AC280" i="13" s="1"/>
  <c r="AB280" i="13" a="1"/>
  <c r="AB280" i="13" s="1"/>
  <c r="AA280" i="13" a="1"/>
  <c r="AA280" i="13" s="1"/>
  <c r="Z280" i="13" a="1"/>
  <c r="Z280" i="13" s="1"/>
  <c r="Y280" i="13" a="1"/>
  <c r="Y280" i="13" s="1"/>
  <c r="X280" i="13" a="1"/>
  <c r="X280" i="13" s="1"/>
  <c r="W280" i="13"/>
  <c r="W280" i="13" a="1"/>
  <c r="V280" i="13" a="1"/>
  <c r="V280" i="13" s="1"/>
  <c r="U280" i="13" a="1"/>
  <c r="U280" i="13" s="1"/>
  <c r="T280" i="13" a="1"/>
  <c r="T280" i="13" s="1"/>
  <c r="S280" i="13" a="1"/>
  <c r="S280" i="13" s="1"/>
  <c r="R280" i="13" a="1"/>
  <c r="R280" i="13" s="1"/>
  <c r="Q280" i="13" a="1"/>
  <c r="Q280" i="13" s="1"/>
  <c r="P280" i="13" a="1"/>
  <c r="P280" i="13" s="1"/>
  <c r="O280" i="13" a="1"/>
  <c r="O280" i="13" s="1"/>
  <c r="N280" i="13" a="1"/>
  <c r="N280" i="13" s="1"/>
  <c r="M280" i="13" a="1"/>
  <c r="M280" i="13" s="1"/>
  <c r="L280" i="13" a="1"/>
  <c r="L280" i="13" s="1"/>
  <c r="K280" i="13" a="1"/>
  <c r="K280" i="13" s="1"/>
  <c r="BQ279" i="13" a="1"/>
  <c r="BQ279" i="13" s="1"/>
  <c r="BP279" i="13"/>
  <c r="BP279" i="13" a="1"/>
  <c r="BO279" i="13" a="1"/>
  <c r="BO279" i="13" s="1"/>
  <c r="BN279" i="13" a="1"/>
  <c r="BN279" i="13" s="1"/>
  <c r="BM279" i="13" a="1"/>
  <c r="BM279" i="13" s="1"/>
  <c r="BL279" i="13" a="1"/>
  <c r="BL279" i="13" s="1"/>
  <c r="BK279" i="13" a="1"/>
  <c r="BK279" i="13" s="1"/>
  <c r="BJ279" i="13" a="1"/>
  <c r="BJ279" i="13" s="1"/>
  <c r="BI279" i="13" a="1"/>
  <c r="BI279" i="13" s="1"/>
  <c r="BH279" i="13" a="1"/>
  <c r="BH279" i="13" s="1"/>
  <c r="BG279" i="13" a="1"/>
  <c r="BG279" i="13" s="1"/>
  <c r="BF279" i="13" a="1"/>
  <c r="BF279" i="13" s="1"/>
  <c r="BE279" i="13" a="1"/>
  <c r="BE279" i="13" s="1"/>
  <c r="BD279" i="13" a="1"/>
  <c r="BD279" i="13" s="1"/>
  <c r="BC279" i="13" a="1"/>
  <c r="BC279" i="13" s="1"/>
  <c r="BB279" i="13" a="1"/>
  <c r="BB279" i="13" s="1"/>
  <c r="BA279" i="13"/>
  <c r="BA279" i="13" a="1"/>
  <c r="AZ279" i="13" a="1"/>
  <c r="AZ279" i="13" s="1"/>
  <c r="AY279" i="13" a="1"/>
  <c r="AY279" i="13" s="1"/>
  <c r="AX279" i="13" a="1"/>
  <c r="AX279" i="13" s="1"/>
  <c r="AW279" i="13" a="1"/>
  <c r="AW279" i="13" s="1"/>
  <c r="AV279" i="13" a="1"/>
  <c r="AV279" i="13" s="1"/>
  <c r="AU279" i="13" a="1"/>
  <c r="AU279" i="13" s="1"/>
  <c r="AT279" i="13" a="1"/>
  <c r="AT279" i="13" s="1"/>
  <c r="AS279" i="13" a="1"/>
  <c r="AS279" i="13" s="1"/>
  <c r="AR279" i="13" a="1"/>
  <c r="AR279" i="13" s="1"/>
  <c r="AQ279" i="13" a="1"/>
  <c r="AQ279" i="13" s="1"/>
  <c r="AP279" i="13" a="1"/>
  <c r="AP279" i="13" s="1"/>
  <c r="AO279" i="13" a="1"/>
  <c r="AO279" i="13" s="1"/>
  <c r="AN279" i="13" a="1"/>
  <c r="AN279" i="13" s="1"/>
  <c r="AM279" i="13" a="1"/>
  <c r="AM279" i="13" s="1"/>
  <c r="AL279" i="13"/>
  <c r="AL279" i="13" a="1"/>
  <c r="AK279" i="13" a="1"/>
  <c r="AK279" i="13" s="1"/>
  <c r="AJ279" i="13"/>
  <c r="AJ279" i="13" a="1"/>
  <c r="AI279" i="13" a="1"/>
  <c r="AI279" i="13" s="1"/>
  <c r="AH279" i="13" a="1"/>
  <c r="AH279" i="13" s="1"/>
  <c r="AG279" i="13" a="1"/>
  <c r="AG279" i="13" s="1"/>
  <c r="AF279" i="13" a="1"/>
  <c r="AF279" i="13" s="1"/>
  <c r="AE279" i="13" a="1"/>
  <c r="AE279" i="13" s="1"/>
  <c r="AD279" i="13" a="1"/>
  <c r="AD279" i="13" s="1"/>
  <c r="AC279" i="13" a="1"/>
  <c r="AC279" i="13" s="1"/>
  <c r="AB279" i="13" a="1"/>
  <c r="AB279" i="13" s="1"/>
  <c r="AA279" i="13" a="1"/>
  <c r="AA279" i="13" s="1"/>
  <c r="Z279" i="13" a="1"/>
  <c r="Z279" i="13" s="1"/>
  <c r="Y279" i="13" a="1"/>
  <c r="Y279" i="13" s="1"/>
  <c r="X279" i="13" a="1"/>
  <c r="X279" i="13" s="1"/>
  <c r="W279" i="13" a="1"/>
  <c r="W279" i="13" s="1"/>
  <c r="V279" i="13" a="1"/>
  <c r="V279" i="13" s="1"/>
  <c r="U279" i="13"/>
  <c r="U279" i="13" a="1"/>
  <c r="T279" i="13" a="1"/>
  <c r="T279" i="13" s="1"/>
  <c r="S279" i="13" a="1"/>
  <c r="S279" i="13" s="1"/>
  <c r="R279" i="13" a="1"/>
  <c r="R279" i="13" s="1"/>
  <c r="Q279" i="13" a="1"/>
  <c r="Q279" i="13" s="1"/>
  <c r="P279" i="13" a="1"/>
  <c r="P279" i="13" s="1"/>
  <c r="O279" i="13" a="1"/>
  <c r="O279" i="13" s="1"/>
  <c r="N279" i="13" a="1"/>
  <c r="N279" i="13" s="1"/>
  <c r="M279" i="13" a="1"/>
  <c r="M279" i="13" s="1"/>
  <c r="L279" i="13" a="1"/>
  <c r="L279" i="13" s="1"/>
  <c r="K279" i="13" a="1"/>
  <c r="K279" i="13" s="1"/>
  <c r="BQ278" i="13" a="1"/>
  <c r="BQ278" i="13" s="1"/>
  <c r="BP278" i="13" a="1"/>
  <c r="BP278" i="13" s="1"/>
  <c r="BO278" i="13" a="1"/>
  <c r="BO278" i="13" s="1"/>
  <c r="BN278" i="13" a="1"/>
  <c r="BN278" i="13" s="1"/>
  <c r="BM278" i="13" a="1"/>
  <c r="BM278" i="13" s="1"/>
  <c r="BL278" i="13" a="1"/>
  <c r="BL278" i="13" s="1"/>
  <c r="BK278" i="13" a="1"/>
  <c r="BK278" i="13" s="1"/>
  <c r="BJ278" i="13" a="1"/>
  <c r="BJ278" i="13" s="1"/>
  <c r="BI278" i="13" a="1"/>
  <c r="BI278" i="13" s="1"/>
  <c r="BH278" i="13"/>
  <c r="BH278" i="13" a="1"/>
  <c r="BG278" i="13" a="1"/>
  <c r="BG278" i="13" s="1"/>
  <c r="BF278" i="13"/>
  <c r="BF278" i="13" a="1"/>
  <c r="BE278" i="13" a="1"/>
  <c r="BE278" i="13" s="1"/>
  <c r="BD278" i="13" a="1"/>
  <c r="BD278" i="13" s="1"/>
  <c r="BC278" i="13" a="1"/>
  <c r="BC278" i="13" s="1"/>
  <c r="BB278" i="13" a="1"/>
  <c r="BB278" i="13" s="1"/>
  <c r="BA278" i="13" a="1"/>
  <c r="BA278" i="13" s="1"/>
  <c r="AZ278" i="13" a="1"/>
  <c r="AZ278" i="13" s="1"/>
  <c r="AY278" i="13" a="1"/>
  <c r="AY278" i="13" s="1"/>
  <c r="AX278" i="13" a="1"/>
  <c r="AX278" i="13" s="1"/>
  <c r="AW278" i="13" a="1"/>
  <c r="AW278" i="13" s="1"/>
  <c r="AV278" i="13" a="1"/>
  <c r="AV278" i="13" s="1"/>
  <c r="AU278" i="13" a="1"/>
  <c r="AU278" i="13" s="1"/>
  <c r="AT278" i="13" a="1"/>
  <c r="AT278" i="13" s="1"/>
  <c r="AS278" i="13" a="1"/>
  <c r="AS278" i="13" s="1"/>
  <c r="AR278" i="13" a="1"/>
  <c r="AR278" i="13" s="1"/>
  <c r="AQ278" i="13"/>
  <c r="AQ278" i="13" a="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a="1"/>
  <c r="AG278" i="13" s="1"/>
  <c r="AF278" i="13" a="1"/>
  <c r="AF278" i="13" s="1"/>
  <c r="AE278" i="13" a="1"/>
  <c r="AE278" i="13" s="1"/>
  <c r="AD278" i="13" a="1"/>
  <c r="AD278" i="13" s="1"/>
  <c r="AC278" i="13" a="1"/>
  <c r="AC278" i="13" s="1"/>
  <c r="AB278" i="13"/>
  <c r="AB278" i="13" a="1"/>
  <c r="AA278" i="13" a="1"/>
  <c r="AA278" i="13" s="1"/>
  <c r="Z278" i="13"/>
  <c r="Z278" i="13" a="1"/>
  <c r="Y278" i="13" a="1"/>
  <c r="Y278" i="13" s="1"/>
  <c r="X278" i="13" a="1"/>
  <c r="X278" i="13" s="1"/>
  <c r="W278" i="13" a="1"/>
  <c r="W278" i="13" s="1"/>
  <c r="V278" i="13" a="1"/>
  <c r="V278" i="13" s="1"/>
  <c r="U278" i="13" a="1"/>
  <c r="U278" i="13" s="1"/>
  <c r="T278" i="13" a="1"/>
  <c r="T278" i="13" s="1"/>
  <c r="S278" i="13" a="1"/>
  <c r="S278" i="13" s="1"/>
  <c r="R278" i="13" a="1"/>
  <c r="R278" i="13" s="1"/>
  <c r="Q278" i="13" a="1"/>
  <c r="Q278" i="13" s="1"/>
  <c r="P278" i="13" a="1"/>
  <c r="P278" i="13" s="1"/>
  <c r="O278" i="13" a="1"/>
  <c r="O278" i="13" s="1"/>
  <c r="N278" i="13" a="1"/>
  <c r="N278" i="13" s="1"/>
  <c r="M278" i="13" a="1"/>
  <c r="M278" i="13" s="1"/>
  <c r="L278" i="13" a="1"/>
  <c r="L278" i="13" s="1"/>
  <c r="K278" i="13"/>
  <c r="K278" i="13" a="1"/>
  <c r="BQ277" i="13" a="1"/>
  <c r="BQ277" i="13" s="1"/>
  <c r="BP277" i="13" a="1"/>
  <c r="BP277" i="13" s="1"/>
  <c r="BO277" i="13" a="1"/>
  <c r="BO277" i="13" s="1"/>
  <c r="BN277" i="13" a="1"/>
  <c r="BN277" i="13" s="1"/>
  <c r="BM277" i="13" a="1"/>
  <c r="BM277" i="13" s="1"/>
  <c r="BL277" i="13" a="1"/>
  <c r="BL277" i="13" s="1"/>
  <c r="BK277" i="13" a="1"/>
  <c r="BK277" i="13" s="1"/>
  <c r="BJ277" i="13" a="1"/>
  <c r="BJ277" i="13" s="1"/>
  <c r="BI277" i="13" a="1"/>
  <c r="BI277" i="13" s="1"/>
  <c r="BH277" i="13" a="1"/>
  <c r="BH277" i="13" s="1"/>
  <c r="BG277" i="13" a="1"/>
  <c r="BG277" i="13" s="1"/>
  <c r="BF277" i="13"/>
  <c r="BF277" i="13" a="1"/>
  <c r="BE277" i="13" a="1"/>
  <c r="BE277" i="13" s="1"/>
  <c r="BD277" i="13"/>
  <c r="BD277" i="13" a="1"/>
  <c r="BC277" i="13" a="1"/>
  <c r="BC277" i="13" s="1"/>
  <c r="BB277" i="13" a="1"/>
  <c r="BB277" i="13" s="1"/>
  <c r="BA277" i="13" a="1"/>
  <c r="BA277" i="13" s="1"/>
  <c r="AZ277" i="13" a="1"/>
  <c r="AZ277" i="13" s="1"/>
  <c r="AY277" i="13" a="1"/>
  <c r="AY277" i="13" s="1"/>
  <c r="AX277" i="13" a="1"/>
  <c r="AX277" i="13" s="1"/>
  <c r="AW277" i="13" a="1"/>
  <c r="AW277" i="13" s="1"/>
  <c r="AV277" i="13" a="1"/>
  <c r="AV277" i="13" s="1"/>
  <c r="AU277" i="13" a="1"/>
  <c r="AU277" i="13" s="1"/>
  <c r="AT277" i="13" a="1"/>
  <c r="AT277" i="13" s="1"/>
  <c r="AS277" i="13" a="1"/>
  <c r="AS277" i="13" s="1"/>
  <c r="AR277" i="13" a="1"/>
  <c r="AR277" i="13" s="1"/>
  <c r="AQ277" i="13" a="1"/>
  <c r="AQ277" i="13" s="1"/>
  <c r="AP277" i="13" a="1"/>
  <c r="AP277" i="13" s="1"/>
  <c r="AO277" i="13"/>
  <c r="AO277" i="13" a="1"/>
  <c r="AN277" i="13" a="1"/>
  <c r="AN277" i="13" s="1"/>
  <c r="AM277" i="13" a="1"/>
  <c r="AM277" i="13" s="1"/>
  <c r="AL277" i="13" a="1"/>
  <c r="AL277" i="13" s="1"/>
  <c r="AK277" i="13" a="1"/>
  <c r="AK277" i="13" s="1"/>
  <c r="AJ277" i="13" a="1"/>
  <c r="AJ277" i="13" s="1"/>
  <c r="AI277" i="13" a="1"/>
  <c r="AI277" i="13" s="1"/>
  <c r="AH277" i="13" a="1"/>
  <c r="AH277" i="13" s="1"/>
  <c r="AG277" i="13" a="1"/>
  <c r="AG277" i="13" s="1"/>
  <c r="AF277" i="13" a="1"/>
  <c r="AF277" i="13" s="1"/>
  <c r="AE277" i="13" a="1"/>
  <c r="AE277" i="13" s="1"/>
  <c r="AD277" i="13" a="1"/>
  <c r="AD277" i="13" s="1"/>
  <c r="AC277" i="13" a="1"/>
  <c r="AC277" i="13" s="1"/>
  <c r="AB277" i="13" a="1"/>
  <c r="AB277" i="13" s="1"/>
  <c r="AA277" i="13" a="1"/>
  <c r="AA277" i="13" s="1"/>
  <c r="Z277" i="13"/>
  <c r="Z277" i="13" a="1"/>
  <c r="Y277" i="13" a="1"/>
  <c r="Y277" i="13" s="1"/>
  <c r="X277" i="13"/>
  <c r="X277" i="13" a="1"/>
  <c r="W277" i="13" a="1"/>
  <c r="W277" i="13" s="1"/>
  <c r="V277" i="13" a="1"/>
  <c r="V277" i="13" s="1"/>
  <c r="U277" i="13" a="1"/>
  <c r="U277" i="13" s="1"/>
  <c r="T277" i="13" a="1"/>
  <c r="T277" i="13" s="1"/>
  <c r="S277" i="13" a="1"/>
  <c r="S277" i="13" s="1"/>
  <c r="R277" i="13" a="1"/>
  <c r="R277" i="13" s="1"/>
  <c r="Q277" i="13" a="1"/>
  <c r="Q277" i="13" s="1"/>
  <c r="P277" i="13" a="1"/>
  <c r="P277" i="13" s="1"/>
  <c r="O277" i="13" a="1"/>
  <c r="O277" i="13" s="1"/>
  <c r="N277" i="13" a="1"/>
  <c r="N277" i="13" s="1"/>
  <c r="M277" i="13" a="1"/>
  <c r="M277" i="13" s="1"/>
  <c r="L277" i="13" a="1"/>
  <c r="L277" i="13" s="1"/>
  <c r="K277" i="13" a="1"/>
  <c r="K277" i="13" s="1"/>
  <c r="BQ276" i="13" a="1"/>
  <c r="BQ276" i="13" s="1"/>
  <c r="BP276" i="13" a="1"/>
  <c r="BP276" i="13" s="1"/>
  <c r="BO276" i="13" a="1"/>
  <c r="BO276" i="13" s="1"/>
  <c r="BN276" i="13" a="1"/>
  <c r="BN276" i="13" s="1"/>
  <c r="BM276" i="13" a="1"/>
  <c r="BM276" i="13" s="1"/>
  <c r="BL276" i="13" a="1"/>
  <c r="BL276" i="13" s="1"/>
  <c r="BK276" i="13" a="1"/>
  <c r="BK276" i="13" s="1"/>
  <c r="BJ276" i="13" a="1"/>
  <c r="BJ276" i="13" s="1"/>
  <c r="BI276" i="13" a="1"/>
  <c r="BI276" i="13" s="1"/>
  <c r="BH276" i="13" a="1"/>
  <c r="BH276" i="13" s="1"/>
  <c r="BG276" i="13" a="1"/>
  <c r="BG276" i="13" s="1"/>
  <c r="BF276" i="13" a="1"/>
  <c r="BF276" i="13" s="1"/>
  <c r="BE276" i="13" a="1"/>
  <c r="BE276" i="13" s="1"/>
  <c r="BD276" i="13" a="1"/>
  <c r="BD276" i="13" s="1"/>
  <c r="BC276" i="13"/>
  <c r="BC276" i="13" a="1"/>
  <c r="BB276" i="13" a="1"/>
  <c r="BB276" i="13" s="1"/>
  <c r="BA276" i="13" a="1"/>
  <c r="BA276" i="13" s="1"/>
  <c r="AZ276" i="13" a="1"/>
  <c r="AZ276" i="13" s="1"/>
  <c r="AY276" i="13" a="1"/>
  <c r="AY276" i="13" s="1"/>
  <c r="AX276" i="13" a="1"/>
  <c r="AX276" i="13" s="1"/>
  <c r="AW276" i="13" a="1"/>
  <c r="AW276" i="13" s="1"/>
  <c r="AV276" i="13" a="1"/>
  <c r="AV276" i="13" s="1"/>
  <c r="AU276" i="13" a="1"/>
  <c r="AU276" i="13" s="1"/>
  <c r="AT276" i="13" a="1"/>
  <c r="AT276" i="13" s="1"/>
  <c r="AS276" i="13" a="1"/>
  <c r="AS276" i="13" s="1"/>
  <c r="AR276" i="13" a="1"/>
  <c r="AR276" i="13" s="1"/>
  <c r="AQ276" i="13" a="1"/>
  <c r="AQ276" i="13" s="1"/>
  <c r="AP276" i="13" a="1"/>
  <c r="AP276" i="13" s="1"/>
  <c r="AO276" i="13" a="1"/>
  <c r="AO276" i="13" s="1"/>
  <c r="AN276" i="13"/>
  <c r="AN276" i="13" a="1"/>
  <c r="AM276" i="13" a="1"/>
  <c r="AM276" i="13" s="1"/>
  <c r="AL276" i="13"/>
  <c r="AL276" i="13" a="1"/>
  <c r="AK276" i="13" a="1"/>
  <c r="AK276" i="13" s="1"/>
  <c r="AJ276" i="13" a="1"/>
  <c r="AJ276" i="13" s="1"/>
  <c r="AI276" i="13" a="1"/>
  <c r="AI276" i="13" s="1"/>
  <c r="AH276" i="13" a="1"/>
  <c r="AH276" i="13" s="1"/>
  <c r="AG276" i="13" a="1"/>
  <c r="AG276" i="13" s="1"/>
  <c r="AF276" i="13" a="1"/>
  <c r="AF276" i="13" s="1"/>
  <c r="AE276" i="13" a="1"/>
  <c r="AE276" i="13" s="1"/>
  <c r="AD276" i="13" a="1"/>
  <c r="AD276" i="13" s="1"/>
  <c r="AC276" i="13" a="1"/>
  <c r="AC276" i="13" s="1"/>
  <c r="AB276" i="13" a="1"/>
  <c r="AB276" i="13" s="1"/>
  <c r="AA276" i="13" a="1"/>
  <c r="AA276" i="13" s="1"/>
  <c r="Z276" i="13" a="1"/>
  <c r="Z276" i="13" s="1"/>
  <c r="Y276" i="13" a="1"/>
  <c r="Y276" i="13" s="1"/>
  <c r="X276" i="13" a="1"/>
  <c r="X276" i="13" s="1"/>
  <c r="W276" i="13"/>
  <c r="W276" i="13" a="1"/>
  <c r="V276" i="13" a="1"/>
  <c r="V276" i="13" s="1"/>
  <c r="U276" i="13" a="1"/>
  <c r="U276" i="13" s="1"/>
  <c r="T276" i="13" a="1"/>
  <c r="T276" i="13" s="1"/>
  <c r="S276" i="13" a="1"/>
  <c r="S276" i="13" s="1"/>
  <c r="R276" i="13" a="1"/>
  <c r="R276" i="13" s="1"/>
  <c r="Q276" i="13" a="1"/>
  <c r="Q276" i="13" s="1"/>
  <c r="P276" i="13" a="1"/>
  <c r="P276" i="13" s="1"/>
  <c r="O276" i="13" a="1"/>
  <c r="O276" i="13" s="1"/>
  <c r="N276" i="13" a="1"/>
  <c r="N276" i="13" s="1"/>
  <c r="M276" i="13" a="1"/>
  <c r="M276" i="13" s="1"/>
  <c r="L276" i="13" a="1"/>
  <c r="L276" i="13" s="1"/>
  <c r="K276" i="13" a="1"/>
  <c r="K276" i="13" s="1"/>
  <c r="BQ275" i="13" a="1"/>
  <c r="BQ275" i="13" s="1"/>
  <c r="BP275" i="13"/>
  <c r="BP275" i="13" a="1"/>
  <c r="BO275" i="13" a="1"/>
  <c r="BO275" i="13" s="1"/>
  <c r="BN275" i="13" a="1"/>
  <c r="BN275" i="13" s="1"/>
  <c r="BM275" i="13" a="1"/>
  <c r="BM275" i="13" s="1"/>
  <c r="BL275" i="13" a="1"/>
  <c r="BL275" i="13" s="1"/>
  <c r="BK275" i="13" a="1"/>
  <c r="BK275" i="13" s="1"/>
  <c r="BJ275" i="13" a="1"/>
  <c r="BJ275" i="13" s="1"/>
  <c r="BI275" i="13" a="1"/>
  <c r="BI275" i="13" s="1"/>
  <c r="BH275" i="13" a="1"/>
  <c r="BH275" i="13" s="1"/>
  <c r="BG275" i="13" a="1"/>
  <c r="BG275" i="13" s="1"/>
  <c r="BF275" i="13" a="1"/>
  <c r="BF275" i="13" s="1"/>
  <c r="BE275" i="13" a="1"/>
  <c r="BE275" i="13" s="1"/>
  <c r="BD275" i="13" a="1"/>
  <c r="BD275" i="13" s="1"/>
  <c r="BC275" i="13" a="1"/>
  <c r="BC275" i="13" s="1"/>
  <c r="BB275" i="13" a="1"/>
  <c r="BB275" i="13" s="1"/>
  <c r="BA275" i="13"/>
  <c r="BA275" i="13" a="1"/>
  <c r="AZ275" i="13" a="1"/>
  <c r="AZ275" i="13" s="1"/>
  <c r="AY275" i="13" a="1"/>
  <c r="AY275" i="13" s="1"/>
  <c r="AX275" i="13" a="1"/>
  <c r="AX275" i="13" s="1"/>
  <c r="AW275" i="13" a="1"/>
  <c r="AW275" i="13" s="1"/>
  <c r="AV275" i="13" a="1"/>
  <c r="AV275" i="13" s="1"/>
  <c r="AU275" i="13" a="1"/>
  <c r="AU275" i="13" s="1"/>
  <c r="AT275" i="13" a="1"/>
  <c r="AT275" i="13" s="1"/>
  <c r="AS275" i="13" a="1"/>
  <c r="AS275" i="13" s="1"/>
  <c r="AR275" i="13" a="1"/>
  <c r="AR275" i="13" s="1"/>
  <c r="AQ275" i="13" a="1"/>
  <c r="AQ275" i="13" s="1"/>
  <c r="AP275" i="13" a="1"/>
  <c r="AP275" i="13" s="1"/>
  <c r="AO275" i="13" a="1"/>
  <c r="AO275" i="13" s="1"/>
  <c r="AN275" i="13" a="1"/>
  <c r="AN275" i="13" s="1"/>
  <c r="AM275" i="13" a="1"/>
  <c r="AM275" i="13" s="1"/>
  <c r="AL275" i="13"/>
  <c r="AL275" i="13" a="1"/>
  <c r="AK275" i="13" a="1"/>
  <c r="AK275" i="13" s="1"/>
  <c r="AJ275" i="13"/>
  <c r="AJ275" i="13" a="1"/>
  <c r="AI275" i="13" a="1"/>
  <c r="AI275" i="13" s="1"/>
  <c r="AH275" i="13" a="1"/>
  <c r="AH275" i="13" s="1"/>
  <c r="AG275" i="13" a="1"/>
  <c r="AG275" i="13" s="1"/>
  <c r="AF275" i="13" a="1"/>
  <c r="AF275" i="13" s="1"/>
  <c r="AE275" i="13" a="1"/>
  <c r="AE275" i="13" s="1"/>
  <c r="AD275" i="13" a="1"/>
  <c r="AD275" i="13" s="1"/>
  <c r="AC275" i="13" a="1"/>
  <c r="AC275" i="13" s="1"/>
  <c r="AB275" i="13" a="1"/>
  <c r="AB275" i="13" s="1"/>
  <c r="AA275" i="13" a="1"/>
  <c r="AA275" i="13" s="1"/>
  <c r="Z275" i="13" a="1"/>
  <c r="Z275" i="13" s="1"/>
  <c r="Y275" i="13" a="1"/>
  <c r="Y275" i="13" s="1"/>
  <c r="X275" i="13" a="1"/>
  <c r="X275" i="13" s="1"/>
  <c r="W275" i="13" a="1"/>
  <c r="W275" i="13" s="1"/>
  <c r="V275" i="13" a="1"/>
  <c r="V275" i="13" s="1"/>
  <c r="U275" i="13" a="1"/>
  <c r="U275" i="13" s="1"/>
  <c r="T275" i="13" a="1"/>
  <c r="T275" i="13" s="1"/>
  <c r="S275" i="13" a="1"/>
  <c r="S275" i="13" s="1"/>
  <c r="R275" i="13" a="1"/>
  <c r="R275" i="13" s="1"/>
  <c r="Q275" i="13" a="1"/>
  <c r="Q275" i="13" s="1"/>
  <c r="P275" i="13" a="1"/>
  <c r="P275" i="13" s="1"/>
  <c r="O275" i="13" a="1"/>
  <c r="O275" i="13" s="1"/>
  <c r="N275" i="13" a="1"/>
  <c r="N275" i="13" s="1"/>
  <c r="M275" i="13" a="1"/>
  <c r="M275" i="13" s="1"/>
  <c r="L275" i="13" a="1"/>
  <c r="L275" i="13" s="1"/>
  <c r="K275" i="13" a="1"/>
  <c r="K275" i="13" s="1"/>
  <c r="BQ274" i="13" a="1"/>
  <c r="BQ274" i="13" s="1"/>
  <c r="BP274" i="13" a="1"/>
  <c r="BP274" i="13" s="1"/>
  <c r="BO274" i="13" a="1"/>
  <c r="BO274" i="13" s="1"/>
  <c r="BN274" i="13" a="1"/>
  <c r="BN274" i="13" s="1"/>
  <c r="BM274" i="13" a="1"/>
  <c r="BM274" i="13" s="1"/>
  <c r="BL274" i="13" a="1"/>
  <c r="BL274" i="13" s="1"/>
  <c r="BK274" i="13" a="1"/>
  <c r="BK274" i="13" s="1"/>
  <c r="BJ274" i="13" a="1"/>
  <c r="BJ274" i="13" s="1"/>
  <c r="BI274" i="13" a="1"/>
  <c r="BI274" i="13" s="1"/>
  <c r="BH274" i="13" a="1"/>
  <c r="BH274" i="13" s="1"/>
  <c r="BG274" i="13" a="1"/>
  <c r="BG274" i="13" s="1"/>
  <c r="BF274" i="13" a="1"/>
  <c r="BF274" i="13" s="1"/>
  <c r="BE274" i="13" a="1"/>
  <c r="BE274" i="13" s="1"/>
  <c r="BD274" i="13" a="1"/>
  <c r="BD274" i="13" s="1"/>
  <c r="BC274" i="13" a="1"/>
  <c r="BC274" i="13" s="1"/>
  <c r="BB274" i="13" a="1"/>
  <c r="BB274" i="13" s="1"/>
  <c r="BA274" i="13" a="1"/>
  <c r="BA274" i="13" s="1"/>
  <c r="AZ274" i="13" a="1"/>
  <c r="AZ274" i="13" s="1"/>
  <c r="AY274" i="13" a="1"/>
  <c r="AY274" i="13" s="1"/>
  <c r="AX274" i="13" a="1"/>
  <c r="AX274" i="13" s="1"/>
  <c r="AW274" i="13" a="1"/>
  <c r="AW274" i="13" s="1"/>
  <c r="AV274" i="13" a="1"/>
  <c r="AV274" i="13" s="1"/>
  <c r="AU274" i="13" a="1"/>
  <c r="AU274" i="13" s="1"/>
  <c r="AT274" i="13" a="1"/>
  <c r="AT274" i="13" s="1"/>
  <c r="AS274" i="13" a="1"/>
  <c r="AS274" i="13" s="1"/>
  <c r="AR274" i="13" a="1"/>
  <c r="AR274" i="13" s="1"/>
  <c r="AQ274" i="13" a="1"/>
  <c r="AQ274" i="13" s="1"/>
  <c r="AP274" i="13" a="1"/>
  <c r="AP274" i="13" s="1"/>
  <c r="AO274" i="13" a="1"/>
  <c r="AO274" i="13" s="1"/>
  <c r="AN274" i="13" a="1"/>
  <c r="AN274" i="13" s="1"/>
  <c r="AM274" i="13" a="1"/>
  <c r="AM274" i="13" s="1"/>
  <c r="AL274" i="13" a="1"/>
  <c r="AL274" i="13" s="1"/>
  <c r="AK274" i="13" a="1"/>
  <c r="AK274" i="13" s="1"/>
  <c r="AJ274" i="13" a="1"/>
  <c r="AJ274" i="13" s="1"/>
  <c r="AI274" i="13" a="1"/>
  <c r="AI274" i="13" s="1"/>
  <c r="AH274" i="13" a="1"/>
  <c r="AH274" i="13" s="1"/>
  <c r="AG274" i="13" a="1"/>
  <c r="AG274" i="13" s="1"/>
  <c r="AF274" i="13" a="1"/>
  <c r="AF274" i="13" s="1"/>
  <c r="AE274" i="13" a="1"/>
  <c r="AE274" i="13" s="1"/>
  <c r="AD274" i="13" a="1"/>
  <c r="AD274" i="13" s="1"/>
  <c r="AC274" i="13" a="1"/>
  <c r="AC274" i="13" s="1"/>
  <c r="AB274" i="13" a="1"/>
  <c r="AB274" i="13" s="1"/>
  <c r="AA274" i="13" a="1"/>
  <c r="AA274" i="13" s="1"/>
  <c r="Z274" i="13" a="1"/>
  <c r="Z274" i="13" s="1"/>
  <c r="Y274" i="13" a="1"/>
  <c r="Y274" i="13" s="1"/>
  <c r="X274" i="13" a="1"/>
  <c r="X274" i="13" s="1"/>
  <c r="W274" i="13" a="1"/>
  <c r="W274" i="13" s="1"/>
  <c r="V274" i="13" a="1"/>
  <c r="V274" i="13" s="1"/>
  <c r="U274" i="13" a="1"/>
  <c r="U274" i="13" s="1"/>
  <c r="T274" i="13" a="1"/>
  <c r="T274" i="13" s="1"/>
  <c r="S274" i="13" a="1"/>
  <c r="S274" i="13" s="1"/>
  <c r="R274" i="13" a="1"/>
  <c r="R274" i="13" s="1"/>
  <c r="Q274" i="13" a="1"/>
  <c r="Q274" i="13" s="1"/>
  <c r="P274" i="13" a="1"/>
  <c r="P274" i="13" s="1"/>
  <c r="O274" i="13" a="1"/>
  <c r="O274" i="13" s="1"/>
  <c r="N274" i="13" a="1"/>
  <c r="N274" i="13" s="1"/>
  <c r="M274" i="13" a="1"/>
  <c r="M274" i="13" s="1"/>
  <c r="L274" i="13" a="1"/>
  <c r="L274" i="13" s="1"/>
  <c r="K274" i="13" a="1"/>
  <c r="K274" i="13" s="1"/>
  <c r="BQ273" i="13" a="1"/>
  <c r="BQ273" i="13" s="1"/>
  <c r="BP273" i="13" a="1"/>
  <c r="BP273" i="13" s="1"/>
  <c r="BO273" i="13" a="1"/>
  <c r="BO273" i="13" s="1"/>
  <c r="BN273" i="13" a="1"/>
  <c r="BN273" i="13" s="1"/>
  <c r="BM273" i="13" a="1"/>
  <c r="BM273" i="13" s="1"/>
  <c r="BL273" i="13" a="1"/>
  <c r="BL273" i="13" s="1"/>
  <c r="BK273" i="13" a="1"/>
  <c r="BK273" i="13" s="1"/>
  <c r="BJ273" i="13" a="1"/>
  <c r="BJ273" i="13" s="1"/>
  <c r="BI273" i="13" a="1"/>
  <c r="BI273" i="13" s="1"/>
  <c r="BH273" i="13" a="1"/>
  <c r="BH273" i="13" s="1"/>
  <c r="BG273" i="13" a="1"/>
  <c r="BG273" i="13" s="1"/>
  <c r="BF273" i="13" a="1"/>
  <c r="BF273" i="13" s="1"/>
  <c r="BE273" i="13" a="1"/>
  <c r="BE273" i="13" s="1"/>
  <c r="BD273" i="13" a="1"/>
  <c r="BD273" i="13" s="1"/>
  <c r="BC273" i="13" a="1"/>
  <c r="BC273" i="13" s="1"/>
  <c r="BB273" i="13" a="1"/>
  <c r="BB273" i="13" s="1"/>
  <c r="BA273" i="13" a="1"/>
  <c r="BA273" i="13" s="1"/>
  <c r="AZ273" i="13" a="1"/>
  <c r="AZ273" i="13" s="1"/>
  <c r="AY273" i="13" a="1"/>
  <c r="AY273" i="13" s="1"/>
  <c r="AX273" i="13" a="1"/>
  <c r="AX273" i="13" s="1"/>
  <c r="AW273" i="13" a="1"/>
  <c r="AW273" i="13" s="1"/>
  <c r="AV273" i="13" a="1"/>
  <c r="AV273" i="13" s="1"/>
  <c r="AU273" i="13" a="1"/>
  <c r="AU273" i="13" s="1"/>
  <c r="AT273" i="13" a="1"/>
  <c r="AT273" i="13" s="1"/>
  <c r="AS273" i="13" a="1"/>
  <c r="AS273" i="13" s="1"/>
  <c r="AR273" i="13" a="1"/>
  <c r="AR273" i="13" s="1"/>
  <c r="AQ273" i="13" a="1"/>
  <c r="AQ273" i="13" s="1"/>
  <c r="AP273" i="13" a="1"/>
  <c r="AP273" i="13" s="1"/>
  <c r="AO273" i="13" a="1"/>
  <c r="AO273" i="13" s="1"/>
  <c r="AN273" i="13" a="1"/>
  <c r="AN273" i="13" s="1"/>
  <c r="AM273" i="13" a="1"/>
  <c r="AM273" i="13" s="1"/>
  <c r="AL273" i="13" a="1"/>
  <c r="AL273" i="13" s="1"/>
  <c r="AK273" i="13" a="1"/>
  <c r="AK273" i="13" s="1"/>
  <c r="AJ273" i="13" a="1"/>
  <c r="AJ273" i="13" s="1"/>
  <c r="AI273" i="13" a="1"/>
  <c r="AI273" i="13" s="1"/>
  <c r="AH273" i="13" a="1"/>
  <c r="AH273" i="13" s="1"/>
  <c r="AG273" i="13" a="1"/>
  <c r="AG273" i="13" s="1"/>
  <c r="AF273" i="13" a="1"/>
  <c r="AF273" i="13" s="1"/>
  <c r="AE273" i="13" a="1"/>
  <c r="AE273" i="13" s="1"/>
  <c r="AD273" i="13" a="1"/>
  <c r="AD273" i="13" s="1"/>
  <c r="AC273" i="13" a="1"/>
  <c r="AC273" i="13" s="1"/>
  <c r="AB273" i="13" a="1"/>
  <c r="AB273" i="13" s="1"/>
  <c r="AA273" i="13" a="1"/>
  <c r="AA273" i="13" s="1"/>
  <c r="Z273" i="13" a="1"/>
  <c r="Z273" i="13" s="1"/>
  <c r="Y273" i="13" a="1"/>
  <c r="Y273" i="13" s="1"/>
  <c r="X273" i="13" a="1"/>
  <c r="X273" i="13" s="1"/>
  <c r="W273" i="13" a="1"/>
  <c r="W273" i="13" s="1"/>
  <c r="V273" i="13" a="1"/>
  <c r="V273" i="13" s="1"/>
  <c r="U273" i="13" a="1"/>
  <c r="U273" i="13" s="1"/>
  <c r="T273" i="13" a="1"/>
  <c r="T273" i="13" s="1"/>
  <c r="S273" i="13" a="1"/>
  <c r="S273" i="13" s="1"/>
  <c r="R273" i="13" a="1"/>
  <c r="R273" i="13" s="1"/>
  <c r="Q273" i="13" a="1"/>
  <c r="Q273" i="13" s="1"/>
  <c r="P273" i="13" a="1"/>
  <c r="P273" i="13" s="1"/>
  <c r="O273" i="13" a="1"/>
  <c r="O273" i="13" s="1"/>
  <c r="N273" i="13" a="1"/>
  <c r="N273" i="13" s="1"/>
  <c r="M273" i="13" a="1"/>
  <c r="M273" i="13" s="1"/>
  <c r="L273" i="13" a="1"/>
  <c r="L273" i="13" s="1"/>
  <c r="K273" i="13" a="1"/>
  <c r="K273" i="13" s="1"/>
  <c r="BQ272" i="13" a="1"/>
  <c r="BQ272" i="13" s="1"/>
  <c r="BP272" i="13" a="1"/>
  <c r="BP272" i="13" s="1"/>
  <c r="BO272" i="13" a="1"/>
  <c r="BO272" i="13" s="1"/>
  <c r="BN272" i="13" a="1"/>
  <c r="BN272" i="13" s="1"/>
  <c r="BM272" i="13" a="1"/>
  <c r="BM272" i="13" s="1"/>
  <c r="BL272" i="13" a="1"/>
  <c r="BL272" i="13" s="1"/>
  <c r="BK272" i="13" a="1"/>
  <c r="BK272" i="13" s="1"/>
  <c r="BJ272" i="13" a="1"/>
  <c r="BJ272" i="13" s="1"/>
  <c r="BI272" i="13" a="1"/>
  <c r="BI272" i="13" s="1"/>
  <c r="BH272" i="13" a="1"/>
  <c r="BH272" i="13" s="1"/>
  <c r="BG272" i="13" a="1"/>
  <c r="BG272" i="13" s="1"/>
  <c r="BF272" i="13" a="1"/>
  <c r="BF272" i="13" s="1"/>
  <c r="BE272" i="13" a="1"/>
  <c r="BE272" i="13" s="1"/>
  <c r="BD272" i="13" a="1"/>
  <c r="BD272" i="13" s="1"/>
  <c r="BC272" i="13" a="1"/>
  <c r="BC272" i="13" s="1"/>
  <c r="BB272" i="13" a="1"/>
  <c r="BB272" i="13" s="1"/>
  <c r="BA272" i="13" a="1"/>
  <c r="BA272" i="13" s="1"/>
  <c r="AZ272" i="13" a="1"/>
  <c r="AZ272" i="13" s="1"/>
  <c r="AY272" i="13" a="1"/>
  <c r="AY272" i="13" s="1"/>
  <c r="AX272" i="13" a="1"/>
  <c r="AX272" i="13" s="1"/>
  <c r="AW272" i="13" a="1"/>
  <c r="AW272" i="13" s="1"/>
  <c r="AV272" i="13" a="1"/>
  <c r="AV272" i="13" s="1"/>
  <c r="AU272" i="13" a="1"/>
  <c r="AU272" i="13" s="1"/>
  <c r="AT272" i="13" a="1"/>
  <c r="AT272" i="13" s="1"/>
  <c r="AS272" i="13" a="1"/>
  <c r="AS272" i="13" s="1"/>
  <c r="AR272" i="13" a="1"/>
  <c r="AR272" i="13" s="1"/>
  <c r="AQ272" i="13" a="1"/>
  <c r="AQ272" i="13" s="1"/>
  <c r="AP272" i="13" a="1"/>
  <c r="AP272" i="13" s="1"/>
  <c r="AO272" i="13" a="1"/>
  <c r="AO272" i="13" s="1"/>
  <c r="AN272" i="13" a="1"/>
  <c r="AN272" i="13" s="1"/>
  <c r="AM272" i="13" a="1"/>
  <c r="AM272" i="13" s="1"/>
  <c r="AL272" i="13" a="1"/>
  <c r="AL272" i="13" s="1"/>
  <c r="AK272" i="13" a="1"/>
  <c r="AK272" i="13" s="1"/>
  <c r="AJ272" i="13" a="1"/>
  <c r="AJ272" i="13" s="1"/>
  <c r="AI272" i="13" a="1"/>
  <c r="AI272" i="13" s="1"/>
  <c r="AH272" i="13" a="1"/>
  <c r="AH272" i="13" s="1"/>
  <c r="AG272" i="13" a="1"/>
  <c r="AG272" i="13" s="1"/>
  <c r="AF272" i="13" a="1"/>
  <c r="AF272" i="13" s="1"/>
  <c r="AE272" i="13" a="1"/>
  <c r="AE272" i="13" s="1"/>
  <c r="AD272" i="13" a="1"/>
  <c r="AD272" i="13" s="1"/>
  <c r="AC272" i="13" a="1"/>
  <c r="AC272" i="13" s="1"/>
  <c r="AB272" i="13" a="1"/>
  <c r="AB272" i="13" s="1"/>
  <c r="AA272" i="13" a="1"/>
  <c r="AA272" i="13" s="1"/>
  <c r="Z272" i="13" a="1"/>
  <c r="Z272" i="13" s="1"/>
  <c r="Y272" i="13" a="1"/>
  <c r="Y272" i="13" s="1"/>
  <c r="X272" i="13" a="1"/>
  <c r="X272" i="13" s="1"/>
  <c r="W272" i="13" a="1"/>
  <c r="W272" i="13" s="1"/>
  <c r="V272" i="13" a="1"/>
  <c r="V272" i="13" s="1"/>
  <c r="U272" i="13" a="1"/>
  <c r="U272" i="13" s="1"/>
  <c r="T272" i="13" a="1"/>
  <c r="T272" i="13" s="1"/>
  <c r="S272" i="13" a="1"/>
  <c r="S272" i="13" s="1"/>
  <c r="R272" i="13" a="1"/>
  <c r="R272" i="13" s="1"/>
  <c r="Q272" i="13" a="1"/>
  <c r="Q272" i="13" s="1"/>
  <c r="P272" i="13" a="1"/>
  <c r="P272" i="13" s="1"/>
  <c r="O272" i="13" a="1"/>
  <c r="O272" i="13" s="1"/>
  <c r="N272" i="13" a="1"/>
  <c r="N272" i="13" s="1"/>
  <c r="M272" i="13" a="1"/>
  <c r="M272" i="13" s="1"/>
  <c r="L272" i="13" a="1"/>
  <c r="L272" i="13" s="1"/>
  <c r="K272" i="13" a="1"/>
  <c r="K272" i="13" s="1"/>
  <c r="BQ271" i="13" a="1"/>
  <c r="BQ271" i="13" s="1"/>
  <c r="BP271" i="13" a="1"/>
  <c r="BP271" i="13" s="1"/>
  <c r="BO271" i="13" a="1"/>
  <c r="BO271" i="13" s="1"/>
  <c r="BN271" i="13" a="1"/>
  <c r="BN271" i="13" s="1"/>
  <c r="BM271" i="13" a="1"/>
  <c r="BM271" i="13" s="1"/>
  <c r="BL271" i="13" a="1"/>
  <c r="BL271" i="13" s="1"/>
  <c r="BK271" i="13" a="1"/>
  <c r="BK271" i="13" s="1"/>
  <c r="BJ271" i="13" a="1"/>
  <c r="BJ271" i="13" s="1"/>
  <c r="BI271" i="13" a="1"/>
  <c r="BI271" i="13" s="1"/>
  <c r="BH271" i="13" a="1"/>
  <c r="BH271" i="13" s="1"/>
  <c r="BG271" i="13" a="1"/>
  <c r="BG271" i="13" s="1"/>
  <c r="BF271" i="13" a="1"/>
  <c r="BF271" i="13" s="1"/>
  <c r="BE271" i="13" a="1"/>
  <c r="BE271" i="13" s="1"/>
  <c r="BD271" i="13" a="1"/>
  <c r="BD271" i="13" s="1"/>
  <c r="BC271" i="13" a="1"/>
  <c r="BC271" i="13" s="1"/>
  <c r="BB271" i="13" a="1"/>
  <c r="BB271" i="13" s="1"/>
  <c r="BA271" i="13" a="1"/>
  <c r="BA271" i="13" s="1"/>
  <c r="AZ271" i="13" a="1"/>
  <c r="AZ271" i="13" s="1"/>
  <c r="AY271" i="13" a="1"/>
  <c r="AY271" i="13" s="1"/>
  <c r="AX271" i="13" a="1"/>
  <c r="AX271" i="13" s="1"/>
  <c r="AW271" i="13" a="1"/>
  <c r="AW271" i="13" s="1"/>
  <c r="AV271" i="13" a="1"/>
  <c r="AV271" i="13" s="1"/>
  <c r="AU271" i="13" a="1"/>
  <c r="AU271" i="13" s="1"/>
  <c r="AT271" i="13" a="1"/>
  <c r="AT271" i="13" s="1"/>
  <c r="AS271" i="13" a="1"/>
  <c r="AS271" i="13" s="1"/>
  <c r="AR271" i="13" a="1"/>
  <c r="AR271" i="13" s="1"/>
  <c r="AQ271" i="13" a="1"/>
  <c r="AQ271" i="13" s="1"/>
  <c r="AP271" i="13" a="1"/>
  <c r="AP271" i="13" s="1"/>
  <c r="AO271" i="13" a="1"/>
  <c r="AO271" i="13" s="1"/>
  <c r="AN271" i="13" a="1"/>
  <c r="AN271" i="13" s="1"/>
  <c r="AM271" i="13" a="1"/>
  <c r="AM271" i="13" s="1"/>
  <c r="AL271" i="13" a="1"/>
  <c r="AL271" i="13" s="1"/>
  <c r="AK271" i="13" a="1"/>
  <c r="AK271" i="13" s="1"/>
  <c r="AJ271" i="13" a="1"/>
  <c r="AJ271" i="13" s="1"/>
  <c r="AI271" i="13" a="1"/>
  <c r="AI271" i="13" s="1"/>
  <c r="AH271" i="13" a="1"/>
  <c r="AH271" i="13" s="1"/>
  <c r="AG271" i="13" a="1"/>
  <c r="AG271" i="13" s="1"/>
  <c r="AF271" i="13" a="1"/>
  <c r="AF271" i="13" s="1"/>
  <c r="AE271" i="13" a="1"/>
  <c r="AE271" i="13" s="1"/>
  <c r="AD271" i="13" a="1"/>
  <c r="AD271" i="13" s="1"/>
  <c r="AC271" i="13" a="1"/>
  <c r="AC271" i="13" s="1"/>
  <c r="AB271" i="13" a="1"/>
  <c r="AB271" i="13" s="1"/>
  <c r="AA271" i="13" a="1"/>
  <c r="AA271" i="13" s="1"/>
  <c r="Z271" i="13" a="1"/>
  <c r="Z271" i="13" s="1"/>
  <c r="Y271" i="13" a="1"/>
  <c r="Y271" i="13" s="1"/>
  <c r="X271" i="13" a="1"/>
  <c r="X271" i="13" s="1"/>
  <c r="W271" i="13" a="1"/>
  <c r="W271" i="13" s="1"/>
  <c r="V271" i="13" a="1"/>
  <c r="V271" i="13" s="1"/>
  <c r="U271" i="13" a="1"/>
  <c r="U271" i="13" s="1"/>
  <c r="T271" i="13" a="1"/>
  <c r="T271" i="13" s="1"/>
  <c r="S271" i="13" a="1"/>
  <c r="S271" i="13" s="1"/>
  <c r="R271" i="13" a="1"/>
  <c r="R271" i="13" s="1"/>
  <c r="Q271" i="13" a="1"/>
  <c r="Q271" i="13" s="1"/>
  <c r="P271" i="13" a="1"/>
  <c r="P271" i="13" s="1"/>
  <c r="O271" i="13" a="1"/>
  <c r="O271" i="13" s="1"/>
  <c r="N271" i="13" a="1"/>
  <c r="N271" i="13" s="1"/>
  <c r="M271" i="13" a="1"/>
  <c r="M271" i="13" s="1"/>
  <c r="L271" i="13" a="1"/>
  <c r="L271" i="13" s="1"/>
  <c r="K271" i="13" a="1"/>
  <c r="K271" i="13" s="1"/>
  <c r="BQ270" i="13" a="1"/>
  <c r="BQ270" i="13" s="1"/>
  <c r="BP270" i="13" a="1"/>
  <c r="BP270" i="13" s="1"/>
  <c r="BO270" i="13" a="1"/>
  <c r="BO270" i="13" s="1"/>
  <c r="BN270" i="13" a="1"/>
  <c r="BN270" i="13" s="1"/>
  <c r="BM270" i="13" a="1"/>
  <c r="BM270" i="13" s="1"/>
  <c r="BL270" i="13" a="1"/>
  <c r="BL270" i="13" s="1"/>
  <c r="BK270" i="13" a="1"/>
  <c r="BK270" i="13" s="1"/>
  <c r="BJ270" i="13" a="1"/>
  <c r="BJ270" i="13" s="1"/>
  <c r="BI270" i="13" a="1"/>
  <c r="BI270" i="13" s="1"/>
  <c r="BH270" i="13" a="1"/>
  <c r="BH270" i="13" s="1"/>
  <c r="BG270" i="13" a="1"/>
  <c r="BG270" i="13" s="1"/>
  <c r="BF270" i="13" a="1"/>
  <c r="BF270" i="13" s="1"/>
  <c r="BE270" i="13" a="1"/>
  <c r="BE270" i="13" s="1"/>
  <c r="BD270" i="13" a="1"/>
  <c r="BD270" i="13" s="1"/>
  <c r="BC270" i="13" a="1"/>
  <c r="BC270" i="13" s="1"/>
  <c r="BB270" i="13" a="1"/>
  <c r="BB270" i="13" s="1"/>
  <c r="BA270" i="13" a="1"/>
  <c r="BA270" i="13" s="1"/>
  <c r="AZ270" i="13" a="1"/>
  <c r="AZ270" i="13" s="1"/>
  <c r="AY270" i="13" a="1"/>
  <c r="AY270" i="13" s="1"/>
  <c r="AX270" i="13" a="1"/>
  <c r="AX270" i="13" s="1"/>
  <c r="AW270" i="13" a="1"/>
  <c r="AW270" i="13" s="1"/>
  <c r="AV270" i="13" a="1"/>
  <c r="AV270" i="13" s="1"/>
  <c r="AU270" i="13" a="1"/>
  <c r="AU270" i="13" s="1"/>
  <c r="AT270" i="13" a="1"/>
  <c r="AT270" i="13" s="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a="1"/>
  <c r="AG270" i="13" s="1"/>
  <c r="AF270" i="13" a="1"/>
  <c r="AF270" i="13" s="1"/>
  <c r="AE270" i="13" a="1"/>
  <c r="AE270" i="13" s="1"/>
  <c r="AD270" i="13" a="1"/>
  <c r="AD270" i="13" s="1"/>
  <c r="AC270" i="13" a="1"/>
  <c r="AC270" i="13" s="1"/>
  <c r="AB270" i="13" a="1"/>
  <c r="AB270" i="13" s="1"/>
  <c r="AA270" i="13" a="1"/>
  <c r="AA270" i="13" s="1"/>
  <c r="Z270" i="13" a="1"/>
  <c r="Z270" i="13" s="1"/>
  <c r="Y270" i="13" a="1"/>
  <c r="Y270" i="13" s="1"/>
  <c r="X270" i="13" a="1"/>
  <c r="X270" i="13" s="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a="1"/>
  <c r="N270" i="13" s="1"/>
  <c r="M270" i="13" a="1"/>
  <c r="M270" i="13" s="1"/>
  <c r="L270" i="13" a="1"/>
  <c r="L270" i="13" s="1"/>
  <c r="K270" i="13" a="1"/>
  <c r="K270" i="13" s="1"/>
  <c r="BQ269" i="13" a="1"/>
  <c r="BQ269" i="13" s="1"/>
  <c r="BP269" i="13" a="1"/>
  <c r="BP269" i="13" s="1"/>
  <c r="BO269" i="13" a="1"/>
  <c r="BO269" i="13" s="1"/>
  <c r="BN269" i="13" a="1"/>
  <c r="BN269" i="13" s="1"/>
  <c r="BM269" i="13" a="1"/>
  <c r="BM269" i="13" s="1"/>
  <c r="BL269" i="13" a="1"/>
  <c r="BL269" i="13" s="1"/>
  <c r="BK269" i="13" a="1"/>
  <c r="BK269" i="13" s="1"/>
  <c r="BJ269" i="13" a="1"/>
  <c r="BJ269" i="13" s="1"/>
  <c r="BI269" i="13" a="1"/>
  <c r="BI269" i="13" s="1"/>
  <c r="BH269" i="13" a="1"/>
  <c r="BH269" i="13" s="1"/>
  <c r="BG269" i="13" a="1"/>
  <c r="BG269" i="13" s="1"/>
  <c r="BF269" i="13" a="1"/>
  <c r="BF269" i="13" s="1"/>
  <c r="BE269" i="13" a="1"/>
  <c r="BE269" i="13" s="1"/>
  <c r="BD269" i="13" a="1"/>
  <c r="BD269" i="13" s="1"/>
  <c r="BC269" i="13" a="1"/>
  <c r="BC269" i="13" s="1"/>
  <c r="BB269" i="13" a="1"/>
  <c r="BB269" i="13" s="1"/>
  <c r="BA269" i="13" a="1"/>
  <c r="BA269" i="13" s="1"/>
  <c r="AZ269" i="13" a="1"/>
  <c r="AZ269" i="13" s="1"/>
  <c r="AY269" i="13" a="1"/>
  <c r="AY269" i="13" s="1"/>
  <c r="AX269" i="13" a="1"/>
  <c r="AX269" i="13" s="1"/>
  <c r="AW269" i="13" a="1"/>
  <c r="AW269" i="13" s="1"/>
  <c r="AV269" i="13" a="1"/>
  <c r="AV269" i="13" s="1"/>
  <c r="AU269" i="13" a="1"/>
  <c r="AU269" i="13" s="1"/>
  <c r="AT269" i="13" a="1"/>
  <c r="AT269" i="13" s="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a="1"/>
  <c r="AE269" i="13" s="1"/>
  <c r="AD269" i="13" a="1"/>
  <c r="AD269" i="13" s="1"/>
  <c r="AC269" i="13" a="1"/>
  <c r="AC269" i="13" s="1"/>
  <c r="AB269" i="13" a="1"/>
  <c r="AB269" i="13" s="1"/>
  <c r="AA269" i="13" a="1"/>
  <c r="AA269" i="13" s="1"/>
  <c r="Z269" i="13" a="1"/>
  <c r="Z269" i="13" s="1"/>
  <c r="Y269" i="13" a="1"/>
  <c r="Y269" i="13" s="1"/>
  <c r="X269" i="13" a="1"/>
  <c r="X269" i="13" s="1"/>
  <c r="W269" i="13" a="1"/>
  <c r="W269" i="13" s="1"/>
  <c r="V269" i="13" a="1"/>
  <c r="V269" i="13" s="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a="1"/>
  <c r="L269" i="13" s="1"/>
  <c r="K269" i="13" a="1"/>
  <c r="K269" i="13" s="1"/>
  <c r="BQ268" i="13" a="1"/>
  <c r="BQ268" i="13" s="1"/>
  <c r="BP268" i="13" a="1"/>
  <c r="BP268" i="13" s="1"/>
  <c r="BO268" i="13" a="1"/>
  <c r="BO268" i="13" s="1"/>
  <c r="BN268" i="13" a="1"/>
  <c r="BN268" i="13" s="1"/>
  <c r="BM268" i="13" a="1"/>
  <c r="BM268" i="13" s="1"/>
  <c r="BL268" i="13" a="1"/>
  <c r="BL268" i="13" s="1"/>
  <c r="BK268" i="13" a="1"/>
  <c r="BK268" i="13" s="1"/>
  <c r="BJ268" i="13" a="1"/>
  <c r="BJ268" i="13" s="1"/>
  <c r="BI268" i="13" a="1"/>
  <c r="BI268" i="13" s="1"/>
  <c r="BH268" i="13" a="1"/>
  <c r="BH268" i="13" s="1"/>
  <c r="BG268" i="13" a="1"/>
  <c r="BG268" i="13" s="1"/>
  <c r="BF268" i="13" a="1"/>
  <c r="BF268" i="13" s="1"/>
  <c r="BE268" i="13" a="1"/>
  <c r="BE268" i="13" s="1"/>
  <c r="BD268" i="13" a="1"/>
  <c r="BD268" i="13" s="1"/>
  <c r="BC268" i="13" a="1"/>
  <c r="BC268" i="13" s="1"/>
  <c r="BB268" i="13" a="1"/>
  <c r="BB268" i="13" s="1"/>
  <c r="BA268" i="13" a="1"/>
  <c r="BA268" i="13" s="1"/>
  <c r="AZ268" i="13" a="1"/>
  <c r="AZ268" i="13" s="1"/>
  <c r="AY268" i="13" a="1"/>
  <c r="AY268" i="13" s="1"/>
  <c r="AX268" i="13" a="1"/>
  <c r="AX268" i="13" s="1"/>
  <c r="AW268" i="13" a="1"/>
  <c r="AW268" i="13" s="1"/>
  <c r="AV268" i="13" a="1"/>
  <c r="AV268" i="13" s="1"/>
  <c r="AU268" i="13" a="1"/>
  <c r="AU268" i="13" s="1"/>
  <c r="AT268" i="13" a="1"/>
  <c r="AT268" i="13" s="1"/>
  <c r="AS268" i="13" a="1"/>
  <c r="AS268" i="13" s="1"/>
  <c r="AR268" i="13" a="1"/>
  <c r="AR268" i="13" s="1"/>
  <c r="AQ268" i="13" a="1"/>
  <c r="AQ268" i="13" s="1"/>
  <c r="AP268" i="13" a="1"/>
  <c r="AP268" i="13" s="1"/>
  <c r="AO268" i="13" a="1"/>
  <c r="AO268" i="13" s="1"/>
  <c r="AN268" i="13" a="1"/>
  <c r="AN268" i="13" s="1"/>
  <c r="AM268" i="13" a="1"/>
  <c r="AM268" i="13" s="1"/>
  <c r="AL268" i="13" a="1"/>
  <c r="AL268" i="13" s="1"/>
  <c r="AK268" i="13" a="1"/>
  <c r="AK268" i="13" s="1"/>
  <c r="AJ268" i="13" a="1"/>
  <c r="AJ268" i="13" s="1"/>
  <c r="AI268" i="13" a="1"/>
  <c r="AI268" i="13" s="1"/>
  <c r="AH268" i="13" a="1"/>
  <c r="AH268" i="13" s="1"/>
  <c r="AG268" i="13" a="1"/>
  <c r="AG268" i="13" s="1"/>
  <c r="AF268" i="13" a="1"/>
  <c r="AF268" i="13" s="1"/>
  <c r="AE268" i="13" a="1"/>
  <c r="AE268" i="13" s="1"/>
  <c r="AD268" i="13" a="1"/>
  <c r="AD268" i="13" s="1"/>
  <c r="AC268" i="13" a="1"/>
  <c r="AC268" i="13" s="1"/>
  <c r="AB268" i="13" a="1"/>
  <c r="AB268" i="13" s="1"/>
  <c r="AA268" i="13" a="1"/>
  <c r="AA268" i="13" s="1"/>
  <c r="Z268" i="13" a="1"/>
  <c r="Z268" i="13" s="1"/>
  <c r="Y268" i="13" a="1"/>
  <c r="Y268" i="13" s="1"/>
  <c r="X268" i="13" a="1"/>
  <c r="X268" i="13" s="1"/>
  <c r="W268" i="13" a="1"/>
  <c r="W268" i="13" s="1"/>
  <c r="V268" i="13" a="1"/>
  <c r="V268" i="13" s="1"/>
  <c r="U268" i="13" a="1"/>
  <c r="U268" i="13" s="1"/>
  <c r="T268" i="13" a="1"/>
  <c r="T268" i="13" s="1"/>
  <c r="S268" i="13" a="1"/>
  <c r="S268" i="13" s="1"/>
  <c r="R268" i="13" a="1"/>
  <c r="R268" i="13" s="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a="1"/>
  <c r="BN267" i="13" s="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a="1"/>
  <c r="BD267" i="13" s="1"/>
  <c r="BC267" i="13" a="1"/>
  <c r="BC267" i="13" s="1"/>
  <c r="BB267" i="13" a="1"/>
  <c r="BB267" i="13" s="1"/>
  <c r="BA267" i="13" a="1"/>
  <c r="BA267" i="13" s="1"/>
  <c r="AZ267" i="13" a="1"/>
  <c r="AZ267" i="13" s="1"/>
  <c r="AY267" i="13" a="1"/>
  <c r="AY267" i="13" s="1"/>
  <c r="AX267" i="13" a="1"/>
  <c r="AX267" i="13" s="1"/>
  <c r="AW267" i="13" a="1"/>
  <c r="AW267" i="13" s="1"/>
  <c r="AV267" i="13" a="1"/>
  <c r="AV267" i="13" s="1"/>
  <c r="AU267" i="13" a="1"/>
  <c r="AU267" i="13" s="1"/>
  <c r="AT267" i="13" a="1"/>
  <c r="AT267" i="13" s="1"/>
  <c r="AS267" i="13" a="1"/>
  <c r="AS267" i="13" s="1"/>
  <c r="AR267" i="13" a="1"/>
  <c r="AR267" i="13" s="1"/>
  <c r="AQ267" i="13" a="1"/>
  <c r="AQ267" i="13" s="1"/>
  <c r="AP267" i="13" a="1"/>
  <c r="AP267" i="13" s="1"/>
  <c r="AO267" i="13" a="1"/>
  <c r="AO267" i="13" s="1"/>
  <c r="AN267" i="13" a="1"/>
  <c r="AN267" i="13" s="1"/>
  <c r="AM267" i="13" a="1"/>
  <c r="AM267" i="13" s="1"/>
  <c r="AL267" i="13" a="1"/>
  <c r="AL267" i="13" s="1"/>
  <c r="AK267" i="13" a="1"/>
  <c r="AK267" i="13" s="1"/>
  <c r="AJ267" i="13" a="1"/>
  <c r="AJ267" i="13" s="1"/>
  <c r="AI267" i="13" a="1"/>
  <c r="AI267" i="13" s="1"/>
  <c r="AH267" i="13" a="1"/>
  <c r="AH267" i="13" s="1"/>
  <c r="AG267" i="13" a="1"/>
  <c r="AG267" i="13" s="1"/>
  <c r="AF267" i="13" a="1"/>
  <c r="AF267" i="13" s="1"/>
  <c r="AE267" i="13" a="1"/>
  <c r="AE267" i="13" s="1"/>
  <c r="AD267" i="13" a="1"/>
  <c r="AD267" i="13" s="1"/>
  <c r="AC267" i="13" a="1"/>
  <c r="AC267" i="13" s="1"/>
  <c r="AB267" i="13" a="1"/>
  <c r="AB267" i="13" s="1"/>
  <c r="AA267" i="13" a="1"/>
  <c r="AA267" i="13" s="1"/>
  <c r="Z267" i="13"/>
  <c r="Z267" i="13" a="1"/>
  <c r="Y267" i="13" a="1"/>
  <c r="Y267" i="13" s="1"/>
  <c r="X267" i="13" a="1"/>
  <c r="X267" i="13" s="1"/>
  <c r="W267" i="13" a="1"/>
  <c r="W267" i="13" s="1"/>
  <c r="V267" i="13" a="1"/>
  <c r="V267" i="13" s="1"/>
  <c r="U267" i="13" a="1"/>
  <c r="U267" i="13" s="1"/>
  <c r="T267" i="13" a="1"/>
  <c r="T267" i="13" s="1"/>
  <c r="S267" i="13" a="1"/>
  <c r="S267" i="13" s="1"/>
  <c r="R267" i="13" a="1"/>
  <c r="R267" i="13" s="1"/>
  <c r="Q267" i="13" a="1"/>
  <c r="Q267" i="13" s="1"/>
  <c r="P267" i="13" a="1"/>
  <c r="P267" i="13" s="1"/>
  <c r="O267" i="13" a="1"/>
  <c r="O267" i="13" s="1"/>
  <c r="N267" i="13" a="1"/>
  <c r="N267" i="13" s="1"/>
  <c r="M267" i="13" a="1"/>
  <c r="M267" i="13" s="1"/>
  <c r="L267" i="13" a="1"/>
  <c r="L267" i="13" s="1"/>
  <c r="K267" i="13" a="1"/>
  <c r="K267" i="13" s="1"/>
  <c r="BQ266" i="13" a="1"/>
  <c r="BQ266" i="13" s="1"/>
  <c r="BP266" i="13" a="1"/>
  <c r="BP266" i="13" s="1"/>
  <c r="BO266" i="13" a="1"/>
  <c r="BO266" i="13" s="1"/>
  <c r="BN266" i="13" a="1"/>
  <c r="BN266" i="13" s="1"/>
  <c r="BM266" i="13" a="1"/>
  <c r="BM266" i="13" s="1"/>
  <c r="BL266" i="13" a="1"/>
  <c r="BL266" i="13" s="1"/>
  <c r="BK266" i="13" a="1"/>
  <c r="BK266" i="13" s="1"/>
  <c r="BJ266" i="13" a="1"/>
  <c r="BJ266" i="13" s="1"/>
  <c r="BI266" i="13" a="1"/>
  <c r="BI266" i="13" s="1"/>
  <c r="BH266" i="13" a="1"/>
  <c r="BH266" i="13" s="1"/>
  <c r="BG266" i="13" a="1"/>
  <c r="BG266" i="13" s="1"/>
  <c r="BF266" i="13" a="1"/>
  <c r="BF266" i="13" s="1"/>
  <c r="BE266" i="13" a="1"/>
  <c r="BE266" i="13" s="1"/>
  <c r="BD266" i="13"/>
  <c r="BD266" i="13" a="1"/>
  <c r="BC266" i="13" a="1"/>
  <c r="BC266" i="13" s="1"/>
  <c r="BB266" i="13" a="1"/>
  <c r="BB266" i="13" s="1"/>
  <c r="BA266" i="13" a="1"/>
  <c r="BA266" i="13" s="1"/>
  <c r="AZ266" i="13" a="1"/>
  <c r="AZ266" i="13" s="1"/>
  <c r="AY266" i="13" a="1"/>
  <c r="AY266" i="13" s="1"/>
  <c r="AX266" i="13" a="1"/>
  <c r="AX266" i="13" s="1"/>
  <c r="AW266" i="13" a="1"/>
  <c r="AW266" i="13" s="1"/>
  <c r="AV266" i="13" a="1"/>
  <c r="AV266" i="13" s="1"/>
  <c r="AU266" i="13" a="1"/>
  <c r="AU266" i="13" s="1"/>
  <c r="AT266" i="13" a="1"/>
  <c r="AT266" i="13" s="1"/>
  <c r="AS266" i="13" a="1"/>
  <c r="AS266" i="13" s="1"/>
  <c r="AR266" i="13" a="1"/>
  <c r="AR266" i="13" s="1"/>
  <c r="AQ266" i="13" a="1"/>
  <c r="AQ266" i="13" s="1"/>
  <c r="AP266" i="13" a="1"/>
  <c r="AP266" i="13" s="1"/>
  <c r="AO266" i="13" a="1"/>
  <c r="AO266" i="13" s="1"/>
  <c r="AN266" i="13" a="1"/>
  <c r="AN266" i="13" s="1"/>
  <c r="AM266" i="13" a="1"/>
  <c r="AM266" i="13" s="1"/>
  <c r="AL266" i="13" a="1"/>
  <c r="AL266" i="13" s="1"/>
  <c r="AK266" i="13" a="1"/>
  <c r="AK266" i="13" s="1"/>
  <c r="AJ266" i="13" a="1"/>
  <c r="AJ266" i="13" s="1"/>
  <c r="AI266" i="13" a="1"/>
  <c r="AI266" i="13" s="1"/>
  <c r="AH266" i="13" a="1"/>
  <c r="AH266" i="13" s="1"/>
  <c r="AG266" i="13" a="1"/>
  <c r="AG266" i="13" s="1"/>
  <c r="AF266" i="13" a="1"/>
  <c r="AF266" i="13" s="1"/>
  <c r="AE266" i="13" a="1"/>
  <c r="AE266" i="13" s="1"/>
  <c r="AD266" i="13" a="1"/>
  <c r="AD266" i="13" s="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a="1"/>
  <c r="T266" i="13" s="1"/>
  <c r="S266" i="13" a="1"/>
  <c r="S266" i="13" s="1"/>
  <c r="R266" i="13" a="1"/>
  <c r="R266" i="13" s="1"/>
  <c r="Q266" i="13" a="1"/>
  <c r="Q266" i="13" s="1"/>
  <c r="P266" i="13" a="1"/>
  <c r="P266" i="13" s="1"/>
  <c r="O266" i="13" a="1"/>
  <c r="O266" i="13" s="1"/>
  <c r="N266" i="13" a="1"/>
  <c r="N266" i="13" s="1"/>
  <c r="M266" i="13" a="1"/>
  <c r="M266" i="13" s="1"/>
  <c r="L266" i="13" a="1"/>
  <c r="L266" i="13" s="1"/>
  <c r="K266" i="13" a="1"/>
  <c r="K266" i="13" s="1"/>
  <c r="BQ265" i="13" a="1"/>
  <c r="BQ265" i="13" s="1"/>
  <c r="BP265" i="13" a="1"/>
  <c r="BP265" i="13" s="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a="1"/>
  <c r="BB265" i="13" s="1"/>
  <c r="BA265" i="13" a="1"/>
  <c r="BA265" i="13" s="1"/>
  <c r="AZ265" i="13" a="1"/>
  <c r="AZ265" i="13" s="1"/>
  <c r="AY265" i="13" a="1"/>
  <c r="AY265" i="13" s="1"/>
  <c r="AX265" i="13" a="1"/>
  <c r="AX265" i="13" s="1"/>
  <c r="AW265" i="13" a="1"/>
  <c r="AW265" i="13" s="1"/>
  <c r="AV265" i="13" a="1"/>
  <c r="AV265" i="13" s="1"/>
  <c r="AU265" i="13" a="1"/>
  <c r="AU265" i="13" s="1"/>
  <c r="AT265" i="13"/>
  <c r="AT265" i="13" a="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c r="AJ265" i="13" a="1"/>
  <c r="AI265" i="13" a="1"/>
  <c r="AI265" i="13" s="1"/>
  <c r="AH265" i="13" a="1"/>
  <c r="AH265" i="13" s="1"/>
  <c r="AG265" i="13" a="1"/>
  <c r="AG265" i="13" s="1"/>
  <c r="AF265" i="13" a="1"/>
  <c r="AF265" i="13" s="1"/>
  <c r="AE265" i="13" a="1"/>
  <c r="AE265" i="13" s="1"/>
  <c r="AD265" i="13" a="1"/>
  <c r="AD265" i="13" s="1"/>
  <c r="AC265" i="13" a="1"/>
  <c r="AC265" i="13" s="1"/>
  <c r="AB265" i="13" a="1"/>
  <c r="AB265" i="13" s="1"/>
  <c r="AA265" i="13" a="1"/>
  <c r="AA265" i="13" s="1"/>
  <c r="Z265" i="13" a="1"/>
  <c r="Z265" i="13" s="1"/>
  <c r="Y265" i="13" a="1"/>
  <c r="Y265" i="13" s="1"/>
  <c r="X265" i="13" a="1"/>
  <c r="X265" i="13" s="1"/>
  <c r="W265" i="13" a="1"/>
  <c r="W265" i="13" s="1"/>
  <c r="V265" i="13"/>
  <c r="V265" i="13" a="1"/>
  <c r="U265" i="13" a="1"/>
  <c r="U265" i="13" s="1"/>
  <c r="T265" i="13" a="1"/>
  <c r="T265" i="13" s="1"/>
  <c r="S265" i="13" a="1"/>
  <c r="S265" i="13" s="1"/>
  <c r="R265" i="13" a="1"/>
  <c r="R265" i="13" s="1"/>
  <c r="Q265" i="13" a="1"/>
  <c r="Q265" i="13" s="1"/>
  <c r="P265" i="13" a="1"/>
  <c r="P265" i="13" s="1"/>
  <c r="O265" i="13" a="1"/>
  <c r="O265" i="13" s="1"/>
  <c r="N265" i="13" a="1"/>
  <c r="N265" i="13" s="1"/>
  <c r="M265" i="13" a="1"/>
  <c r="M265" i="13" s="1"/>
  <c r="L265" i="13" a="1"/>
  <c r="L265" i="13" s="1"/>
  <c r="K265" i="13" a="1"/>
  <c r="K265" i="13" s="1"/>
  <c r="BQ264" i="13" a="1"/>
  <c r="BQ264" i="13" s="1"/>
  <c r="BP264" i="13"/>
  <c r="BP264" i="13" a="1"/>
  <c r="BO264" i="13" a="1"/>
  <c r="BO264" i="13" s="1"/>
  <c r="BN264" i="13" a="1"/>
  <c r="BN264" i="13" s="1"/>
  <c r="BM264" i="13" a="1"/>
  <c r="BM264" i="13" s="1"/>
  <c r="BL264" i="13" a="1"/>
  <c r="BL264" i="13" s="1"/>
  <c r="BK264" i="13" a="1"/>
  <c r="BK264" i="13" s="1"/>
  <c r="BJ264" i="13" a="1"/>
  <c r="BJ264" i="13" s="1"/>
  <c r="BI264" i="13" a="1"/>
  <c r="BI264" i="13" s="1"/>
  <c r="BH264" i="13" a="1"/>
  <c r="BH264" i="13" s="1"/>
  <c r="BG264" i="13" a="1"/>
  <c r="BG264" i="13" s="1"/>
  <c r="BF264" i="13" a="1"/>
  <c r="BF264" i="13" s="1"/>
  <c r="BE264" i="13" a="1"/>
  <c r="BE264" i="13" s="1"/>
  <c r="BD264" i="13" a="1"/>
  <c r="BD264" i="13" s="1"/>
  <c r="BC264" i="13" a="1"/>
  <c r="BC264" i="13" s="1"/>
  <c r="BB264" i="13" a="1"/>
  <c r="BB264" i="13" s="1"/>
  <c r="BA264" i="13" a="1"/>
  <c r="BA264" i="13" s="1"/>
  <c r="AZ264" i="13" a="1"/>
  <c r="AZ264" i="13" s="1"/>
  <c r="AY264" i="13" a="1"/>
  <c r="AY264" i="13" s="1"/>
  <c r="AX264" i="13" a="1"/>
  <c r="AX264" i="13" s="1"/>
  <c r="AW264" i="13" a="1"/>
  <c r="AW264" i="13" s="1"/>
  <c r="AV264" i="13" a="1"/>
  <c r="AV264" i="13" s="1"/>
  <c r="AU264" i="13" a="1"/>
  <c r="AU264" i="13" s="1"/>
  <c r="AT264" i="13" a="1"/>
  <c r="AT264" i="13" s="1"/>
  <c r="AS264" i="13" a="1"/>
  <c r="AS264" i="13" s="1"/>
  <c r="AR264" i="13" a="1"/>
  <c r="AR264" i="13" s="1"/>
  <c r="AQ264" i="13" a="1"/>
  <c r="AQ264" i="13" s="1"/>
  <c r="AP264" i="13" a="1"/>
  <c r="AP264" i="13" s="1"/>
  <c r="AO264" i="13" a="1"/>
  <c r="AO264" i="13" s="1"/>
  <c r="AN264" i="13" a="1"/>
  <c r="AN264" i="13" s="1"/>
  <c r="AM264" i="13" a="1"/>
  <c r="AM264" i="13" s="1"/>
  <c r="AL264" i="13" a="1"/>
  <c r="AL264" i="13" s="1"/>
  <c r="AK264" i="13" a="1"/>
  <c r="AK264" i="13" s="1"/>
  <c r="AJ264" i="13" a="1"/>
  <c r="AJ264" i="13" s="1"/>
  <c r="AI264" i="13" a="1"/>
  <c r="AI264" i="13" s="1"/>
  <c r="AH264" i="13"/>
  <c r="AH264" i="13" a="1"/>
  <c r="AG264" i="13" a="1"/>
  <c r="AG264" i="13" s="1"/>
  <c r="AF264" i="13" a="1"/>
  <c r="AF264" i="13" s="1"/>
  <c r="AE264" i="13" a="1"/>
  <c r="AE264" i="13" s="1"/>
  <c r="AD264" i="13" a="1"/>
  <c r="AD264" i="13" s="1"/>
  <c r="AC264" i="13" a="1"/>
  <c r="AC264" i="13" s="1"/>
  <c r="AB264" i="13"/>
  <c r="AB264" i="13" a="1"/>
  <c r="AA264" i="13" a="1"/>
  <c r="AA264" i="13" s="1"/>
  <c r="Z264" i="13" a="1"/>
  <c r="Z264" i="13" s="1"/>
  <c r="Y264" i="13" a="1"/>
  <c r="Y264" i="13" s="1"/>
  <c r="X264" i="13" a="1"/>
  <c r="X264" i="13" s="1"/>
  <c r="W264" i="13" a="1"/>
  <c r="W264" i="13" s="1"/>
  <c r="V264" i="13" a="1"/>
  <c r="V264" i="13" s="1"/>
  <c r="U264" i="13" a="1"/>
  <c r="U264" i="13" s="1"/>
  <c r="T264" i="13" a="1"/>
  <c r="T264" i="13" s="1"/>
  <c r="S264" i="13" a="1"/>
  <c r="S264" i="13" s="1"/>
  <c r="R264" i="13"/>
  <c r="R264" i="13" a="1"/>
  <c r="Q264" i="13" a="1"/>
  <c r="Q264" i="13" s="1"/>
  <c r="P264" i="13" a="1"/>
  <c r="P264" i="13" s="1"/>
  <c r="O264" i="13" a="1"/>
  <c r="O264" i="13" s="1"/>
  <c r="N264" i="13" a="1"/>
  <c r="N264" i="13" s="1"/>
  <c r="M264" i="13" a="1"/>
  <c r="M264" i="13" s="1"/>
  <c r="L264" i="13" a="1"/>
  <c r="L264" i="13" s="1"/>
  <c r="K264" i="13" a="1"/>
  <c r="K264" i="13" s="1"/>
  <c r="BQ263" i="13" a="1"/>
  <c r="BQ263" i="13" s="1"/>
  <c r="BP263" i="13" a="1"/>
  <c r="BP263" i="13" s="1"/>
  <c r="BO263" i="13" a="1"/>
  <c r="BO263" i="13" s="1"/>
  <c r="BN263" i="13" a="1"/>
  <c r="BN263" i="13" s="1"/>
  <c r="BM263" i="13" a="1"/>
  <c r="BM263" i="13" s="1"/>
  <c r="BL263" i="13"/>
  <c r="BL263" i="13" a="1"/>
  <c r="BK263" i="13" a="1"/>
  <c r="BK263" i="13" s="1"/>
  <c r="BJ263" i="13" a="1"/>
  <c r="BJ263" i="13" s="1"/>
  <c r="BI263" i="13" a="1"/>
  <c r="BI263" i="13" s="1"/>
  <c r="BH263" i="13" a="1"/>
  <c r="BH263" i="13" s="1"/>
  <c r="BG263" i="13" a="1"/>
  <c r="BG263" i="13" s="1"/>
  <c r="BF263" i="13" a="1"/>
  <c r="BF263" i="13" s="1"/>
  <c r="BE263" i="13" a="1"/>
  <c r="BE263" i="13" s="1"/>
  <c r="BD263" i="13" a="1"/>
  <c r="BD263" i="13" s="1"/>
  <c r="BC263" i="13" a="1"/>
  <c r="BC263" i="13" s="1"/>
  <c r="BB263" i="13" a="1"/>
  <c r="BB263" i="13" s="1"/>
  <c r="BA263" i="13" a="1"/>
  <c r="BA263" i="13" s="1"/>
  <c r="AZ263" i="13" a="1"/>
  <c r="AZ263" i="13" s="1"/>
  <c r="AY263" i="13" a="1"/>
  <c r="AY263" i="13" s="1"/>
  <c r="AX263" i="13"/>
  <c r="AX263" i="13" a="1"/>
  <c r="AW263" i="13" a="1"/>
  <c r="AW263" i="13" s="1"/>
  <c r="AV263" i="13" a="1"/>
  <c r="AV263" i="13" s="1"/>
  <c r="AU263" i="13" a="1"/>
  <c r="AU263" i="13" s="1"/>
  <c r="AT263" i="13" a="1"/>
  <c r="AT263" i="13" s="1"/>
  <c r="AS263" i="13" a="1"/>
  <c r="AS263" i="13" s="1"/>
  <c r="AR263" i="13" a="1"/>
  <c r="AR263" i="13" s="1"/>
  <c r="AQ263" i="13" a="1"/>
  <c r="AQ263" i="13" s="1"/>
  <c r="AP263" i="13" a="1"/>
  <c r="AP263" i="13" s="1"/>
  <c r="AO263" i="13" a="1"/>
  <c r="AO263" i="13" s="1"/>
  <c r="AN263" i="13" a="1"/>
  <c r="AN263" i="13" s="1"/>
  <c r="AM263" i="13" a="1"/>
  <c r="AM263" i="13" s="1"/>
  <c r="AL263" i="13" a="1"/>
  <c r="AL263" i="13" s="1"/>
  <c r="AK263" i="13" a="1"/>
  <c r="AK263" i="13" s="1"/>
  <c r="AJ263" i="13" a="1"/>
  <c r="AJ263" i="13" s="1"/>
  <c r="AI263" i="13" a="1"/>
  <c r="AI263" i="13" s="1"/>
  <c r="AH263" i="13" a="1"/>
  <c r="AH263" i="13" s="1"/>
  <c r="AG263" i="13" a="1"/>
  <c r="AG263" i="13" s="1"/>
  <c r="AF263" i="13" a="1"/>
  <c r="AF263" i="13" s="1"/>
  <c r="AE263" i="13" a="1"/>
  <c r="AE263" i="13" s="1"/>
  <c r="AD263" i="13" a="1"/>
  <c r="AD263" i="13" s="1"/>
  <c r="AC263" i="13" a="1"/>
  <c r="AC263" i="13" s="1"/>
  <c r="AB263" i="13" a="1"/>
  <c r="AB263" i="13" s="1"/>
  <c r="AA263" i="13" a="1"/>
  <c r="AA263" i="13" s="1"/>
  <c r="Z263" i="13" a="1"/>
  <c r="Z263" i="13" s="1"/>
  <c r="Y263" i="13" a="1"/>
  <c r="Y263" i="13" s="1"/>
  <c r="X263" i="13" a="1"/>
  <c r="X263" i="13" s="1"/>
  <c r="W263" i="13" a="1"/>
  <c r="W263" i="13" s="1"/>
  <c r="V263" i="13" a="1"/>
  <c r="V263" i="13" s="1"/>
  <c r="U263" i="13" a="1"/>
  <c r="U263" i="13" s="1"/>
  <c r="T263" i="13" a="1"/>
  <c r="T263" i="13" s="1"/>
  <c r="S263" i="13" a="1"/>
  <c r="S263" i="13" s="1"/>
  <c r="R263" i="13" a="1"/>
  <c r="R263" i="13" s="1"/>
  <c r="Q263" i="13" a="1"/>
  <c r="Q263" i="13" s="1"/>
  <c r="P263" i="13" a="1"/>
  <c r="P263" i="13" s="1"/>
  <c r="O263" i="13" a="1"/>
  <c r="O263" i="13" s="1"/>
  <c r="N263" i="13" a="1"/>
  <c r="N263" i="13" s="1"/>
  <c r="M263" i="13" a="1"/>
  <c r="M263" i="13" s="1"/>
  <c r="L263" i="13" a="1"/>
  <c r="L263" i="13" s="1"/>
  <c r="K263" i="13" a="1"/>
  <c r="K263" i="13" s="1"/>
  <c r="BQ262" i="13" a="1"/>
  <c r="BQ262" i="13" s="1"/>
  <c r="BP262" i="13" a="1"/>
  <c r="BP262" i="13" s="1"/>
  <c r="BO262" i="13" a="1"/>
  <c r="BO262" i="13" s="1"/>
  <c r="BN262" i="13" a="1"/>
  <c r="BN262" i="13" s="1"/>
  <c r="BM262" i="13" a="1"/>
  <c r="BM262" i="13" s="1"/>
  <c r="BL262" i="13" a="1"/>
  <c r="BL262" i="13" s="1"/>
  <c r="BK262" i="13" a="1"/>
  <c r="BK262" i="13" s="1"/>
  <c r="BJ262" i="13" a="1"/>
  <c r="BJ262" i="13" s="1"/>
  <c r="BI262" i="13" a="1"/>
  <c r="BI262" i="13" s="1"/>
  <c r="BH262" i="13" a="1"/>
  <c r="BH262" i="13" s="1"/>
  <c r="BG262" i="13" a="1"/>
  <c r="BG262" i="13" s="1"/>
  <c r="BF262" i="13" a="1"/>
  <c r="BF262" i="13" s="1"/>
  <c r="BE262" i="13" a="1"/>
  <c r="BE262" i="13" s="1"/>
  <c r="BD262" i="13" a="1"/>
  <c r="BD262" i="13" s="1"/>
  <c r="BC262" i="13" a="1"/>
  <c r="BC262" i="13" s="1"/>
  <c r="BB262" i="13"/>
  <c r="BB262" i="13" a="1"/>
  <c r="BA262" i="13" a="1"/>
  <c r="BA262" i="13" s="1"/>
  <c r="AZ262" i="13" a="1"/>
  <c r="AZ262" i="13" s="1"/>
  <c r="AY262" i="13" a="1"/>
  <c r="AY262" i="13" s="1"/>
  <c r="AX262" i="13" a="1"/>
  <c r="AX262" i="13" s="1"/>
  <c r="AW262" i="13" a="1"/>
  <c r="AW262" i="13" s="1"/>
  <c r="AV262" i="13" a="1"/>
  <c r="AV262" i="13" s="1"/>
  <c r="AU262" i="13" a="1"/>
  <c r="AU262" i="13" s="1"/>
  <c r="AT262" i="13"/>
  <c r="AT262" i="13" a="1"/>
  <c r="AS262" i="13" a="1"/>
  <c r="AS262" i="13" s="1"/>
  <c r="AR262" i="13" a="1"/>
  <c r="AR262" i="13" s="1"/>
  <c r="AQ262" i="13" a="1"/>
  <c r="AQ262" i="13" s="1"/>
  <c r="AP262" i="13" a="1"/>
  <c r="AP262" i="13" s="1"/>
  <c r="AO262" i="13" a="1"/>
  <c r="AO262" i="13" s="1"/>
  <c r="AN262" i="13" a="1"/>
  <c r="AN262" i="13" s="1"/>
  <c r="AM262" i="13" a="1"/>
  <c r="AM262" i="13" s="1"/>
  <c r="AL262" i="13"/>
  <c r="AL262" i="13" a="1"/>
  <c r="AK262" i="13" a="1"/>
  <c r="AK262" i="13" s="1"/>
  <c r="AJ262" i="13" a="1"/>
  <c r="AJ262" i="13" s="1"/>
  <c r="AI262" i="13" a="1"/>
  <c r="AI262" i="13" s="1"/>
  <c r="AH262" i="13" a="1"/>
  <c r="AH262" i="13" s="1"/>
  <c r="AG262" i="13" a="1"/>
  <c r="AG262" i="13" s="1"/>
  <c r="AF262" i="13" a="1"/>
  <c r="AF262" i="13" s="1"/>
  <c r="AE262" i="13" a="1"/>
  <c r="AE262" i="13" s="1"/>
  <c r="AD262" i="13"/>
  <c r="AD262" i="13" a="1"/>
  <c r="AC262" i="13" a="1"/>
  <c r="AC262" i="13" s="1"/>
  <c r="AB262" i="13" a="1"/>
  <c r="AB262" i="13" s="1"/>
  <c r="AA262" i="13" a="1"/>
  <c r="AA262" i="13" s="1"/>
  <c r="Z262" i="13" a="1"/>
  <c r="Z262" i="13" s="1"/>
  <c r="Y262" i="13" a="1"/>
  <c r="Y262" i="13" s="1"/>
  <c r="X262" i="13" a="1"/>
  <c r="X262" i="13" s="1"/>
  <c r="W262" i="13" a="1"/>
  <c r="W262" i="13" s="1"/>
  <c r="V262" i="13"/>
  <c r="V262" i="13" a="1"/>
  <c r="U262" i="13" a="1"/>
  <c r="U262" i="13" s="1"/>
  <c r="T262" i="13" a="1"/>
  <c r="T262" i="13" s="1"/>
  <c r="S262" i="13" a="1"/>
  <c r="S262" i="13" s="1"/>
  <c r="R262" i="13" a="1"/>
  <c r="R262" i="13" s="1"/>
  <c r="Q262" i="13" a="1"/>
  <c r="Q262" i="13" s="1"/>
  <c r="P262" i="13" a="1"/>
  <c r="P262" i="13" s="1"/>
  <c r="O262" i="13" a="1"/>
  <c r="O262" i="13" s="1"/>
  <c r="N262" i="13"/>
  <c r="N262" i="13" a="1"/>
  <c r="M262" i="13" a="1"/>
  <c r="M262" i="13" s="1"/>
  <c r="L262" i="13" a="1"/>
  <c r="L262" i="13" s="1"/>
  <c r="K262" i="13" a="1"/>
  <c r="K262" i="13" s="1"/>
  <c r="BQ261" i="13" a="1"/>
  <c r="BQ261" i="13" s="1"/>
  <c r="BP261" i="13" a="1"/>
  <c r="BP261" i="13" s="1"/>
  <c r="BO261" i="13" a="1"/>
  <c r="BO261" i="13" s="1"/>
  <c r="BN261" i="13" a="1"/>
  <c r="BN261" i="13" s="1"/>
  <c r="BM261" i="13" a="1"/>
  <c r="BM261" i="13" s="1"/>
  <c r="BL261" i="13" a="1"/>
  <c r="BL261" i="13" s="1"/>
  <c r="BK261" i="13" a="1"/>
  <c r="BK261" i="13" s="1"/>
  <c r="BJ261" i="13"/>
  <c r="BJ261" i="13" a="1"/>
  <c r="BI261" i="13" a="1"/>
  <c r="BI261" i="13" s="1"/>
  <c r="BH261" i="13" a="1"/>
  <c r="BH261" i="13" s="1"/>
  <c r="BG261" i="13" a="1"/>
  <c r="BG261" i="13" s="1"/>
  <c r="BF261" i="13" a="1"/>
  <c r="BF261" i="13" s="1"/>
  <c r="BE261" i="13" a="1"/>
  <c r="BE261" i="13" s="1"/>
  <c r="BD261" i="13" a="1"/>
  <c r="BD261" i="13" s="1"/>
  <c r="BC261" i="13" a="1"/>
  <c r="BC261" i="13" s="1"/>
  <c r="BB261" i="13"/>
  <c r="BB261" i="13" a="1"/>
  <c r="BA261" i="13" a="1"/>
  <c r="BA261" i="13" s="1"/>
  <c r="AZ261" i="13" a="1"/>
  <c r="AZ261" i="13" s="1"/>
  <c r="AY261" i="13" a="1"/>
  <c r="AY261" i="13" s="1"/>
  <c r="AX261" i="13" a="1"/>
  <c r="AX261" i="13" s="1"/>
  <c r="AW261" i="13" a="1"/>
  <c r="AW261" i="13" s="1"/>
  <c r="AV261" i="13" a="1"/>
  <c r="AV261" i="13" s="1"/>
  <c r="AU261" i="13" a="1"/>
  <c r="AU261" i="13" s="1"/>
  <c r="AT261" i="13" a="1"/>
  <c r="AT261" i="13" s="1"/>
  <c r="AS261" i="13" a="1"/>
  <c r="AS261" i="13" s="1"/>
  <c r="AR261" i="13" a="1"/>
  <c r="AR261" i="13" s="1"/>
  <c r="AQ261" i="13" a="1"/>
  <c r="AQ261" i="13" s="1"/>
  <c r="AP261" i="13"/>
  <c r="AP261" i="13" a="1"/>
  <c r="AO261" i="13" a="1"/>
  <c r="AO261" i="13" s="1"/>
  <c r="AN261" i="13" a="1"/>
  <c r="AN261" i="13" s="1"/>
  <c r="AM261" i="13" a="1"/>
  <c r="AM261" i="13" s="1"/>
  <c r="AL261" i="13" a="1"/>
  <c r="AL261" i="13" s="1"/>
  <c r="AK261" i="13" a="1"/>
  <c r="AK261" i="13" s="1"/>
  <c r="AJ261" i="13" a="1"/>
  <c r="AJ261" i="13" s="1"/>
  <c r="AI261" i="13" a="1"/>
  <c r="AI261" i="13" s="1"/>
  <c r="AH261" i="13" a="1"/>
  <c r="AH261" i="13" s="1"/>
  <c r="AG261" i="13" a="1"/>
  <c r="AG261" i="13" s="1"/>
  <c r="AF261" i="13" a="1"/>
  <c r="AF261" i="13" s="1"/>
  <c r="AE261" i="13" a="1"/>
  <c r="AE261" i="13" s="1"/>
  <c r="AD261" i="13" a="1"/>
  <c r="AD261" i="13" s="1"/>
  <c r="AC261" i="13" a="1"/>
  <c r="AC261" i="13" s="1"/>
  <c r="AB261" i="13" a="1"/>
  <c r="AB261" i="13" s="1"/>
  <c r="AA261" i="13" a="1"/>
  <c r="AA261" i="13" s="1"/>
  <c r="Z261" i="13"/>
  <c r="Z261" i="13" a="1"/>
  <c r="Y261" i="13" a="1"/>
  <c r="Y261" i="13" s="1"/>
  <c r="X261" i="13" a="1"/>
  <c r="X261" i="13" s="1"/>
  <c r="W261" i="13" a="1"/>
  <c r="W261" i="13" s="1"/>
  <c r="V261" i="13" a="1"/>
  <c r="V261" i="13" s="1"/>
  <c r="U261" i="13" a="1"/>
  <c r="U261" i="13" s="1"/>
  <c r="T261" i="13" a="1"/>
  <c r="T261" i="13" s="1"/>
  <c r="S261" i="13" a="1"/>
  <c r="S261" i="13" s="1"/>
  <c r="R261" i="13" a="1"/>
  <c r="R261" i="13" s="1"/>
  <c r="Q261" i="13" a="1"/>
  <c r="Q261" i="13" s="1"/>
  <c r="P261" i="13" a="1"/>
  <c r="P261" i="13" s="1"/>
  <c r="O261" i="13" a="1"/>
  <c r="O261" i="13" s="1"/>
  <c r="N261" i="13" a="1"/>
  <c r="N261" i="13" s="1"/>
  <c r="M261" i="13" a="1"/>
  <c r="M261" i="13" s="1"/>
  <c r="L261" i="13" a="1"/>
  <c r="L261" i="13" s="1"/>
  <c r="K261" i="13" a="1"/>
  <c r="K261" i="13" s="1"/>
  <c r="BQ260" i="13" a="1"/>
  <c r="BQ260" i="13" s="1"/>
  <c r="BP260" i="13" a="1"/>
  <c r="BP260" i="13" s="1"/>
  <c r="BO260" i="13" a="1"/>
  <c r="BO260" i="13" s="1"/>
  <c r="BN260" i="13" a="1"/>
  <c r="BN260" i="13" s="1"/>
  <c r="BM260" i="13" a="1"/>
  <c r="BM260" i="13" s="1"/>
  <c r="BL260" i="13" a="1"/>
  <c r="BL260" i="13" s="1"/>
  <c r="BK260" i="13" a="1"/>
  <c r="BK260" i="13" s="1"/>
  <c r="BJ260" i="13" a="1"/>
  <c r="BJ260" i="13" s="1"/>
  <c r="BI260" i="13" a="1"/>
  <c r="BI260" i="13" s="1"/>
  <c r="BH260" i="13" a="1"/>
  <c r="BH260" i="13" s="1"/>
  <c r="BG260" i="13" a="1"/>
  <c r="BG260" i="13" s="1"/>
  <c r="BF260" i="13" a="1"/>
  <c r="BF260" i="13" s="1"/>
  <c r="BE260" i="13" a="1"/>
  <c r="BE260" i="13" s="1"/>
  <c r="BD260" i="13" a="1"/>
  <c r="BD260" i="13" s="1"/>
  <c r="BC260" i="13" a="1"/>
  <c r="BC260" i="13" s="1"/>
  <c r="BB260" i="13" a="1"/>
  <c r="BB260" i="13" s="1"/>
  <c r="BA260" i="13" a="1"/>
  <c r="BA260" i="13" s="1"/>
  <c r="AZ260" i="13" a="1"/>
  <c r="AZ260" i="13" s="1"/>
  <c r="AY260" i="13" a="1"/>
  <c r="AY260" i="13" s="1"/>
  <c r="AX260" i="13" a="1"/>
  <c r="AX260" i="13" s="1"/>
  <c r="AW260" i="13" a="1"/>
  <c r="AW260" i="13" s="1"/>
  <c r="AV260" i="13" a="1"/>
  <c r="AV260" i="13" s="1"/>
  <c r="AU260" i="13" a="1"/>
  <c r="AU260" i="13" s="1"/>
  <c r="AT260" i="13" a="1"/>
  <c r="AT260" i="13" s="1"/>
  <c r="AS260" i="13" a="1"/>
  <c r="AS260" i="13" s="1"/>
  <c r="AR260" i="13" a="1"/>
  <c r="AR260" i="13" s="1"/>
  <c r="AQ260" i="13" a="1"/>
  <c r="AQ260" i="13" s="1"/>
  <c r="AP260" i="13" a="1"/>
  <c r="AP260" i="13" s="1"/>
  <c r="AO260" i="13" a="1"/>
  <c r="AO260" i="13" s="1"/>
  <c r="AN260" i="13" a="1"/>
  <c r="AN260" i="13" s="1"/>
  <c r="AM260" i="13" a="1"/>
  <c r="AM260" i="13" s="1"/>
  <c r="AL260" i="13" a="1"/>
  <c r="AL260" i="13" s="1"/>
  <c r="AK260" i="13" a="1"/>
  <c r="AK260" i="13" s="1"/>
  <c r="AJ260" i="13" a="1"/>
  <c r="AJ260" i="13" s="1"/>
  <c r="AI260" i="13" a="1"/>
  <c r="AI260" i="13" s="1"/>
  <c r="AH260" i="13" a="1"/>
  <c r="AH260" i="13" s="1"/>
  <c r="AG260" i="13" a="1"/>
  <c r="AG260" i="13" s="1"/>
  <c r="AF260" i="13" a="1"/>
  <c r="AF260" i="13" s="1"/>
  <c r="AE260" i="13" a="1"/>
  <c r="AE260" i="13" s="1"/>
  <c r="AD260" i="13" a="1"/>
  <c r="AD260" i="13" s="1"/>
  <c r="AC260" i="13" a="1"/>
  <c r="AC260" i="13" s="1"/>
  <c r="AB260" i="13" a="1"/>
  <c r="AB260" i="13" s="1"/>
  <c r="AA260" i="13" a="1"/>
  <c r="AA260" i="13" s="1"/>
  <c r="Z260" i="13" a="1"/>
  <c r="Z260" i="13" s="1"/>
  <c r="Y260" i="13" a="1"/>
  <c r="Y260" i="13" s="1"/>
  <c r="X260" i="13" a="1"/>
  <c r="X260" i="13" s="1"/>
  <c r="W260" i="13" a="1"/>
  <c r="W260" i="13" s="1"/>
  <c r="V260" i="13" a="1"/>
  <c r="V260" i="13" s="1"/>
  <c r="U260" i="13" a="1"/>
  <c r="U260" i="13" s="1"/>
  <c r="T260" i="13" a="1"/>
  <c r="T260" i="13" s="1"/>
  <c r="S260" i="13" a="1"/>
  <c r="S260" i="13" s="1"/>
  <c r="R260" i="13" a="1"/>
  <c r="R260" i="13" s="1"/>
  <c r="Q260" i="13" a="1"/>
  <c r="Q260" i="13" s="1"/>
  <c r="P260" i="13" a="1"/>
  <c r="P260" i="13" s="1"/>
  <c r="O260" i="13" a="1"/>
  <c r="O260" i="13" s="1"/>
  <c r="N260" i="13" a="1"/>
  <c r="N260" i="13" s="1"/>
  <c r="M260" i="13" a="1"/>
  <c r="M260" i="13" s="1"/>
  <c r="L260" i="13" a="1"/>
  <c r="L260" i="13" s="1"/>
  <c r="K260" i="13" a="1"/>
  <c r="K260" i="13" s="1"/>
  <c r="BQ259" i="13" a="1"/>
  <c r="BQ259" i="13" s="1"/>
  <c r="BP259" i="13" a="1"/>
  <c r="BP259" i="13" s="1"/>
  <c r="BO259" i="13" a="1"/>
  <c r="BO259" i="13" s="1"/>
  <c r="BN259" i="13" a="1"/>
  <c r="BN259" i="13" s="1"/>
  <c r="BM259" i="13" a="1"/>
  <c r="BM259" i="13" s="1"/>
  <c r="BL259" i="13" a="1"/>
  <c r="BL259" i="13" s="1"/>
  <c r="BK259" i="13" a="1"/>
  <c r="BK259" i="13" s="1"/>
  <c r="BJ259" i="13" a="1"/>
  <c r="BJ259" i="13" s="1"/>
  <c r="BI259" i="13" a="1"/>
  <c r="BI259" i="13" s="1"/>
  <c r="BH259" i="13" a="1"/>
  <c r="BH259" i="13" s="1"/>
  <c r="BG259" i="13" a="1"/>
  <c r="BG259" i="13" s="1"/>
  <c r="BF259" i="13" a="1"/>
  <c r="BF259" i="13" s="1"/>
  <c r="BE259" i="13" a="1"/>
  <c r="BE259" i="13" s="1"/>
  <c r="BD259" i="13" a="1"/>
  <c r="BD259" i="13" s="1"/>
  <c r="BC259" i="13" a="1"/>
  <c r="BC259" i="13" s="1"/>
  <c r="BB259" i="13" a="1"/>
  <c r="BB259" i="13" s="1"/>
  <c r="BA259" i="13" a="1"/>
  <c r="BA259" i="13" s="1"/>
  <c r="AZ259" i="13" a="1"/>
  <c r="AZ259" i="13" s="1"/>
  <c r="AY259" i="13" a="1"/>
  <c r="AY259" i="13" s="1"/>
  <c r="AX259" i="13" a="1"/>
  <c r="AX259" i="13" s="1"/>
  <c r="AW259" i="13" a="1"/>
  <c r="AW259" i="13" s="1"/>
  <c r="AV259" i="13" a="1"/>
  <c r="AV259" i="13" s="1"/>
  <c r="AU259" i="13" a="1"/>
  <c r="AU259" i="13" s="1"/>
  <c r="AT259" i="13" a="1"/>
  <c r="AT259" i="13" s="1"/>
  <c r="AS259" i="13" a="1"/>
  <c r="AS259" i="13" s="1"/>
  <c r="AR259" i="13" a="1"/>
  <c r="AR259" i="13" s="1"/>
  <c r="AQ259" i="13" a="1"/>
  <c r="AQ259" i="13" s="1"/>
  <c r="AP259" i="13" a="1"/>
  <c r="AP259" i="13" s="1"/>
  <c r="AO259" i="13" a="1"/>
  <c r="AO259" i="13" s="1"/>
  <c r="AN259" i="13" a="1"/>
  <c r="AN259" i="13" s="1"/>
  <c r="AM259" i="13" a="1"/>
  <c r="AM259" i="13" s="1"/>
  <c r="AL259" i="13" a="1"/>
  <c r="AL259" i="13" s="1"/>
  <c r="AK259" i="13" a="1"/>
  <c r="AK259" i="13" s="1"/>
  <c r="AJ259" i="13" a="1"/>
  <c r="AJ259" i="13" s="1"/>
  <c r="AI259" i="13" a="1"/>
  <c r="AI259" i="13" s="1"/>
  <c r="AH259" i="13" a="1"/>
  <c r="AH259" i="13" s="1"/>
  <c r="AG259" i="13" a="1"/>
  <c r="AG259" i="13" s="1"/>
  <c r="AF259" i="13" a="1"/>
  <c r="AF259" i="13" s="1"/>
  <c r="AE259" i="13" a="1"/>
  <c r="AE259" i="13" s="1"/>
  <c r="AD259" i="13" a="1"/>
  <c r="AD259" i="13" s="1"/>
  <c r="AC259" i="13" a="1"/>
  <c r="AC259" i="13" s="1"/>
  <c r="AB259" i="13" a="1"/>
  <c r="AB259" i="13" s="1"/>
  <c r="AA259" i="13" a="1"/>
  <c r="AA259" i="13" s="1"/>
  <c r="Z259" i="13" a="1"/>
  <c r="Z259" i="13" s="1"/>
  <c r="Y259" i="13" a="1"/>
  <c r="Y259" i="13" s="1"/>
  <c r="X259" i="13" a="1"/>
  <c r="X259" i="13" s="1"/>
  <c r="W259" i="13" a="1"/>
  <c r="W259" i="13" s="1"/>
  <c r="V259" i="13" a="1"/>
  <c r="V259" i="13" s="1"/>
  <c r="U259" i="13" a="1"/>
  <c r="U259" i="13" s="1"/>
  <c r="T259" i="13" a="1"/>
  <c r="T259" i="13" s="1"/>
  <c r="S259" i="13" a="1"/>
  <c r="S259" i="13" s="1"/>
  <c r="R259" i="13" a="1"/>
  <c r="R259" i="13" s="1"/>
  <c r="Q259" i="13" a="1"/>
  <c r="Q259" i="13" s="1"/>
  <c r="P259" i="13" a="1"/>
  <c r="P259" i="13" s="1"/>
  <c r="O259" i="13" a="1"/>
  <c r="O259" i="13" s="1"/>
  <c r="N259" i="13" a="1"/>
  <c r="N259" i="13" s="1"/>
  <c r="M259" i="13" a="1"/>
  <c r="M259" i="13" s="1"/>
  <c r="L259" i="13" a="1"/>
  <c r="L259" i="13" s="1"/>
  <c r="K259" i="13" a="1"/>
  <c r="K259" i="13" s="1"/>
  <c r="BQ258" i="13" a="1"/>
  <c r="BQ258" i="13" s="1"/>
  <c r="BP258" i="13" a="1"/>
  <c r="BP258" i="13" s="1"/>
  <c r="BO258" i="13" a="1"/>
  <c r="BO258" i="13" s="1"/>
  <c r="BN258" i="13" a="1"/>
  <c r="BN258" i="13" s="1"/>
  <c r="BM258" i="13" a="1"/>
  <c r="BM258" i="13" s="1"/>
  <c r="BL258" i="13" a="1"/>
  <c r="BL258" i="13" s="1"/>
  <c r="BK258" i="13" a="1"/>
  <c r="BK258" i="13" s="1"/>
  <c r="BJ258" i="13" a="1"/>
  <c r="BJ258" i="13" s="1"/>
  <c r="BI258" i="13" a="1"/>
  <c r="BI258" i="13" s="1"/>
  <c r="BH258" i="13" a="1"/>
  <c r="BH258" i="13" s="1"/>
  <c r="BG258" i="13" a="1"/>
  <c r="BG258" i="13" s="1"/>
  <c r="BF258" i="13" a="1"/>
  <c r="BF258" i="13" s="1"/>
  <c r="BE258" i="13" a="1"/>
  <c r="BE258" i="13" s="1"/>
  <c r="BD258" i="13" a="1"/>
  <c r="BD258" i="13" s="1"/>
  <c r="BC258" i="13" a="1"/>
  <c r="BC258" i="13" s="1"/>
  <c r="BB258" i="13" a="1"/>
  <c r="BB258" i="13" s="1"/>
  <c r="BA258" i="13" a="1"/>
  <c r="BA258" i="13" s="1"/>
  <c r="AZ258" i="13" a="1"/>
  <c r="AZ258" i="13" s="1"/>
  <c r="AY258" i="13" a="1"/>
  <c r="AY258" i="13" s="1"/>
  <c r="AX258" i="13" a="1"/>
  <c r="AX258" i="13" s="1"/>
  <c r="AW258" i="13" a="1"/>
  <c r="AW258" i="13" s="1"/>
  <c r="AV258" i="13" a="1"/>
  <c r="AV258" i="13" s="1"/>
  <c r="AU258" i="13" a="1"/>
  <c r="AU258" i="13" s="1"/>
  <c r="AT258" i="13" a="1"/>
  <c r="AT258" i="13" s="1"/>
  <c r="AS258" i="13" a="1"/>
  <c r="AS258" i="13" s="1"/>
  <c r="AR258" i="13" a="1"/>
  <c r="AR258" i="13" s="1"/>
  <c r="AQ258" i="13" a="1"/>
  <c r="AQ258" i="13" s="1"/>
  <c r="AP258" i="13" a="1"/>
  <c r="AP258" i="13" s="1"/>
  <c r="AO258" i="13" a="1"/>
  <c r="AO258" i="13" s="1"/>
  <c r="AN258" i="13" a="1"/>
  <c r="AN258" i="13" s="1"/>
  <c r="AM258" i="13" a="1"/>
  <c r="AM258" i="13" s="1"/>
  <c r="AL258" i="13" a="1"/>
  <c r="AL258" i="13" s="1"/>
  <c r="AK258" i="13" a="1"/>
  <c r="AK258" i="13" s="1"/>
  <c r="AJ258" i="13" a="1"/>
  <c r="AJ258" i="13" s="1"/>
  <c r="AI258" i="13" a="1"/>
  <c r="AI258" i="13" s="1"/>
  <c r="AH258" i="13" a="1"/>
  <c r="AH258" i="13" s="1"/>
  <c r="AG258" i="13" a="1"/>
  <c r="AG258" i="13" s="1"/>
  <c r="AF258" i="13" a="1"/>
  <c r="AF258" i="13" s="1"/>
  <c r="AE258" i="13" a="1"/>
  <c r="AE258" i="13" s="1"/>
  <c r="AD258" i="13" a="1"/>
  <c r="AD258" i="13" s="1"/>
  <c r="AC258" i="13" a="1"/>
  <c r="AC258" i="13" s="1"/>
  <c r="AB258" i="13" a="1"/>
  <c r="AB258" i="13" s="1"/>
  <c r="AA258" i="13" a="1"/>
  <c r="AA258" i="13" s="1"/>
  <c r="Z258" i="13" a="1"/>
  <c r="Z258" i="13" s="1"/>
  <c r="Y258" i="13" a="1"/>
  <c r="Y258" i="13" s="1"/>
  <c r="X258" i="13" a="1"/>
  <c r="X258" i="13" s="1"/>
  <c r="W258" i="13" a="1"/>
  <c r="W258" i="13" s="1"/>
  <c r="V258" i="13" a="1"/>
  <c r="V258" i="13" s="1"/>
  <c r="U258" i="13" a="1"/>
  <c r="U258" i="13" s="1"/>
  <c r="T258" i="13" a="1"/>
  <c r="T258" i="13" s="1"/>
  <c r="S258" i="13" a="1"/>
  <c r="S258" i="13" s="1"/>
  <c r="R258" i="13" a="1"/>
  <c r="R258" i="13" s="1"/>
  <c r="Q258" i="13" a="1"/>
  <c r="Q258" i="13" s="1"/>
  <c r="P258" i="13" a="1"/>
  <c r="P258" i="13" s="1"/>
  <c r="O258" i="13" a="1"/>
  <c r="O258" i="13" s="1"/>
  <c r="N258" i="13" a="1"/>
  <c r="N258" i="13" s="1"/>
  <c r="M258" i="13" a="1"/>
  <c r="M258" i="13" s="1"/>
  <c r="L258" i="13" a="1"/>
  <c r="L258" i="13" s="1"/>
  <c r="K258" i="13" a="1"/>
  <c r="K258" i="13" s="1"/>
  <c r="BQ257" i="13" a="1"/>
  <c r="BQ257" i="13" s="1"/>
  <c r="BP257" i="13" a="1"/>
  <c r="BP257" i="13" s="1"/>
  <c r="BO257" i="13" a="1"/>
  <c r="BO257" i="13" s="1"/>
  <c r="BN257" i="13" a="1"/>
  <c r="BN257" i="13" s="1"/>
  <c r="BM257" i="13" a="1"/>
  <c r="BM257" i="13" s="1"/>
  <c r="BL257" i="13" a="1"/>
  <c r="BL257" i="13" s="1"/>
  <c r="BK257" i="13" a="1"/>
  <c r="BK257" i="13" s="1"/>
  <c r="BJ257" i="13" a="1"/>
  <c r="BJ257" i="13" s="1"/>
  <c r="BI257" i="13" a="1"/>
  <c r="BI257" i="13" s="1"/>
  <c r="BH257" i="13" a="1"/>
  <c r="BH257" i="13" s="1"/>
  <c r="BG257" i="13" a="1"/>
  <c r="BG257" i="13" s="1"/>
  <c r="BF257" i="13" a="1"/>
  <c r="BF257" i="13" s="1"/>
  <c r="BE257" i="13" a="1"/>
  <c r="BE257" i="13" s="1"/>
  <c r="BD257" i="13" a="1"/>
  <c r="BD257" i="13" s="1"/>
  <c r="BC257" i="13" a="1"/>
  <c r="BC257" i="13" s="1"/>
  <c r="BB257" i="13" a="1"/>
  <c r="BB257" i="13" s="1"/>
  <c r="BA257" i="13" a="1"/>
  <c r="BA257" i="13" s="1"/>
  <c r="AZ257" i="13" a="1"/>
  <c r="AZ257" i="13" s="1"/>
  <c r="AY257" i="13" a="1"/>
  <c r="AY257" i="13" s="1"/>
  <c r="AX257" i="13" a="1"/>
  <c r="AX257" i="13" s="1"/>
  <c r="AW257" i="13" a="1"/>
  <c r="AW257" i="13" s="1"/>
  <c r="AV257" i="13" a="1"/>
  <c r="AV257" i="13" s="1"/>
  <c r="AU257" i="13" a="1"/>
  <c r="AU257" i="13" s="1"/>
  <c r="AT257" i="13" a="1"/>
  <c r="AT257" i="13" s="1"/>
  <c r="AS257" i="13" a="1"/>
  <c r="AS257" i="13" s="1"/>
  <c r="AR257" i="13" a="1"/>
  <c r="AR257" i="13" s="1"/>
  <c r="AQ257" i="13" a="1"/>
  <c r="AQ257" i="13" s="1"/>
  <c r="AP257" i="13" a="1"/>
  <c r="AP257" i="13" s="1"/>
  <c r="AO257" i="13" a="1"/>
  <c r="AO257" i="13" s="1"/>
  <c r="AN257" i="13" a="1"/>
  <c r="AN257" i="13" s="1"/>
  <c r="AM257" i="13" a="1"/>
  <c r="AM257" i="13" s="1"/>
  <c r="AL257" i="13" a="1"/>
  <c r="AL257" i="13" s="1"/>
  <c r="AK257" i="13" a="1"/>
  <c r="AK257" i="13" s="1"/>
  <c r="AJ257" i="13" a="1"/>
  <c r="AJ257" i="13" s="1"/>
  <c r="AI257" i="13" a="1"/>
  <c r="AI257" i="13" s="1"/>
  <c r="AH257" i="13" a="1"/>
  <c r="AH257" i="13" s="1"/>
  <c r="AG257" i="13" a="1"/>
  <c r="AG257" i="13" s="1"/>
  <c r="AF257" i="13" a="1"/>
  <c r="AF257" i="13" s="1"/>
  <c r="AE257" i="13" a="1"/>
  <c r="AE257" i="13" s="1"/>
  <c r="AD257" i="13" a="1"/>
  <c r="AD257" i="13" s="1"/>
  <c r="AC257" i="13" a="1"/>
  <c r="AC257" i="13" s="1"/>
  <c r="AB257" i="13" a="1"/>
  <c r="AB257" i="13" s="1"/>
  <c r="AA257" i="13" a="1"/>
  <c r="AA257" i="13" s="1"/>
  <c r="Z257" i="13" a="1"/>
  <c r="Z257" i="13" s="1"/>
  <c r="Y257" i="13" a="1"/>
  <c r="Y257" i="13" s="1"/>
  <c r="X257" i="13" a="1"/>
  <c r="X257" i="13" s="1"/>
  <c r="W257" i="13" a="1"/>
  <c r="W257" i="13" s="1"/>
  <c r="V257" i="13" a="1"/>
  <c r="V257" i="13" s="1"/>
  <c r="U257" i="13" a="1"/>
  <c r="U257" i="13" s="1"/>
  <c r="T257" i="13" a="1"/>
  <c r="T257" i="13" s="1"/>
  <c r="S257" i="13" a="1"/>
  <c r="S257" i="13" s="1"/>
  <c r="R257" i="13" a="1"/>
  <c r="R257" i="13" s="1"/>
  <c r="Q257" i="13" a="1"/>
  <c r="Q257" i="13" s="1"/>
  <c r="P257" i="13" a="1"/>
  <c r="P257" i="13" s="1"/>
  <c r="O257" i="13" a="1"/>
  <c r="O257" i="13" s="1"/>
  <c r="N257" i="13" a="1"/>
  <c r="N257" i="13" s="1"/>
  <c r="M257" i="13" a="1"/>
  <c r="M257" i="13" s="1"/>
  <c r="L257" i="13" a="1"/>
  <c r="L257" i="13" s="1"/>
  <c r="K257" i="13" a="1"/>
  <c r="K257" i="13" s="1"/>
  <c r="BQ256" i="13" a="1"/>
  <c r="BQ256" i="13" s="1"/>
  <c r="BP256" i="13" a="1"/>
  <c r="BP256" i="13" s="1"/>
  <c r="BO256" i="13" a="1"/>
  <c r="BO256" i="13" s="1"/>
  <c r="BN256" i="13" a="1"/>
  <c r="BN256" i="13" s="1"/>
  <c r="BM256" i="13" a="1"/>
  <c r="BM256" i="13" s="1"/>
  <c r="BL256" i="13" a="1"/>
  <c r="BL256" i="13" s="1"/>
  <c r="BK256" i="13" a="1"/>
  <c r="BK256" i="13" s="1"/>
  <c r="BJ256" i="13" a="1"/>
  <c r="BJ256" i="13" s="1"/>
  <c r="BI256" i="13" a="1"/>
  <c r="BI256" i="13" s="1"/>
  <c r="BH256" i="13" a="1"/>
  <c r="BH256" i="13" s="1"/>
  <c r="BG256" i="13" a="1"/>
  <c r="BG256" i="13" s="1"/>
  <c r="BF256" i="13" a="1"/>
  <c r="BF256" i="13" s="1"/>
  <c r="BE256" i="13" a="1"/>
  <c r="BE256" i="13" s="1"/>
  <c r="BD256" i="13" a="1"/>
  <c r="BD256" i="13" s="1"/>
  <c r="BC256" i="13" a="1"/>
  <c r="BC256" i="13" s="1"/>
  <c r="BB256" i="13" a="1"/>
  <c r="BB256" i="13" s="1"/>
  <c r="BA256" i="13" a="1"/>
  <c r="BA256" i="13" s="1"/>
  <c r="AZ256" i="13" a="1"/>
  <c r="AZ256" i="13" s="1"/>
  <c r="AY256" i="13" a="1"/>
  <c r="AY256" i="13" s="1"/>
  <c r="AX256" i="13" a="1"/>
  <c r="AX256" i="13" s="1"/>
  <c r="AW256" i="13" a="1"/>
  <c r="AW256" i="13" s="1"/>
  <c r="AV256" i="13" a="1"/>
  <c r="AV256" i="13" s="1"/>
  <c r="AU256" i="13" a="1"/>
  <c r="AU256" i="13" s="1"/>
  <c r="AT256" i="13" a="1"/>
  <c r="AT256" i="13" s="1"/>
  <c r="AS256" i="13" a="1"/>
  <c r="AS256" i="13" s="1"/>
  <c r="AR256" i="13" a="1"/>
  <c r="AR256" i="13" s="1"/>
  <c r="AQ256" i="13" a="1"/>
  <c r="AQ256" i="13" s="1"/>
  <c r="AP256" i="13" a="1"/>
  <c r="AP256" i="13" s="1"/>
  <c r="AO256" i="13" a="1"/>
  <c r="AO256" i="13" s="1"/>
  <c r="AN256" i="13" a="1"/>
  <c r="AN256" i="13" s="1"/>
  <c r="AM256" i="13" a="1"/>
  <c r="AM256" i="13" s="1"/>
  <c r="AL256" i="13" a="1"/>
  <c r="AL256" i="13" s="1"/>
  <c r="AK256" i="13" a="1"/>
  <c r="AK256" i="13" s="1"/>
  <c r="AJ256" i="13" a="1"/>
  <c r="AJ256" i="13" s="1"/>
  <c r="AI256" i="13" a="1"/>
  <c r="AI256" i="13" s="1"/>
  <c r="AH256" i="13" a="1"/>
  <c r="AH256" i="13" s="1"/>
  <c r="AG256" i="13" a="1"/>
  <c r="AG256" i="13" s="1"/>
  <c r="AF256" i="13" a="1"/>
  <c r="AF256" i="13" s="1"/>
  <c r="AE256" i="13" a="1"/>
  <c r="AE256" i="13" s="1"/>
  <c r="AD256" i="13" a="1"/>
  <c r="AD256" i="13" s="1"/>
  <c r="AC256" i="13" a="1"/>
  <c r="AC256" i="13" s="1"/>
  <c r="AB256" i="13" a="1"/>
  <c r="AB256" i="13" s="1"/>
  <c r="AA256" i="13" a="1"/>
  <c r="AA256" i="13" s="1"/>
  <c r="Z256" i="13" a="1"/>
  <c r="Z256" i="13" s="1"/>
  <c r="Y256" i="13" a="1"/>
  <c r="Y256" i="13" s="1"/>
  <c r="X256" i="13" a="1"/>
  <c r="X256" i="13" s="1"/>
  <c r="W256" i="13" a="1"/>
  <c r="W256" i="13" s="1"/>
  <c r="V256" i="13" a="1"/>
  <c r="V256" i="13" s="1"/>
  <c r="U256" i="13" a="1"/>
  <c r="U256" i="13" s="1"/>
  <c r="T256" i="13" a="1"/>
  <c r="T256" i="13" s="1"/>
  <c r="S256" i="13" a="1"/>
  <c r="S256" i="13" s="1"/>
  <c r="R256" i="13" a="1"/>
  <c r="R256" i="13" s="1"/>
  <c r="Q256" i="13" a="1"/>
  <c r="Q256" i="13" s="1"/>
  <c r="P256" i="13" a="1"/>
  <c r="P256" i="13" s="1"/>
  <c r="O256" i="13" a="1"/>
  <c r="O256" i="13" s="1"/>
  <c r="N256" i="13" a="1"/>
  <c r="N256" i="13" s="1"/>
  <c r="M256" i="13" a="1"/>
  <c r="M256" i="13" s="1"/>
  <c r="L256" i="13" a="1"/>
  <c r="L256" i="13" s="1"/>
  <c r="K256" i="13" a="1"/>
  <c r="K256" i="13" s="1"/>
  <c r="BQ255" i="13" a="1"/>
  <c r="BQ255" i="13" s="1"/>
  <c r="BP255" i="13" a="1"/>
  <c r="BP255" i="13" s="1"/>
  <c r="BO255" i="13" a="1"/>
  <c r="BO255" i="13" s="1"/>
  <c r="BN255" i="13" a="1"/>
  <c r="BN255" i="13" s="1"/>
  <c r="BM255" i="13" a="1"/>
  <c r="BM255" i="13" s="1"/>
  <c r="BL255" i="13" a="1"/>
  <c r="BL255" i="13" s="1"/>
  <c r="BK255" i="13" a="1"/>
  <c r="BK255" i="13" s="1"/>
  <c r="BJ255" i="13" a="1"/>
  <c r="BJ255" i="13" s="1"/>
  <c r="BI255" i="13" a="1"/>
  <c r="BI255" i="13" s="1"/>
  <c r="BH255" i="13" a="1"/>
  <c r="BH255" i="13" s="1"/>
  <c r="BG255" i="13" a="1"/>
  <c r="BG255" i="13" s="1"/>
  <c r="BF255" i="13" a="1"/>
  <c r="BF255" i="13" s="1"/>
  <c r="BE255" i="13" a="1"/>
  <c r="BE255" i="13" s="1"/>
  <c r="BD255" i="13" a="1"/>
  <c r="BD255" i="13" s="1"/>
  <c r="BC255" i="13" a="1"/>
  <c r="BC255" i="13" s="1"/>
  <c r="BB255" i="13" a="1"/>
  <c r="BB255" i="13" s="1"/>
  <c r="BA255" i="13" a="1"/>
  <c r="BA255" i="13" s="1"/>
  <c r="AZ255" i="13" a="1"/>
  <c r="AZ255" i="13" s="1"/>
  <c r="AY255" i="13" a="1"/>
  <c r="AY255" i="13" s="1"/>
  <c r="AX255" i="13" a="1"/>
  <c r="AX255" i="13" s="1"/>
  <c r="AW255" i="13" a="1"/>
  <c r="AW255" i="13" s="1"/>
  <c r="AV255" i="13" a="1"/>
  <c r="AV255" i="13" s="1"/>
  <c r="AU255" i="13" a="1"/>
  <c r="AU255" i="13" s="1"/>
  <c r="AT255" i="13" a="1"/>
  <c r="AT255" i="13" s="1"/>
  <c r="AS255" i="13" a="1"/>
  <c r="AS255" i="13" s="1"/>
  <c r="AR255" i="13" a="1"/>
  <c r="AR255" i="13" s="1"/>
  <c r="AQ255" i="13" a="1"/>
  <c r="AQ255" i="13" s="1"/>
  <c r="AP255" i="13" a="1"/>
  <c r="AP255" i="13" s="1"/>
  <c r="AO255" i="13" a="1"/>
  <c r="AO255" i="13" s="1"/>
  <c r="AN255" i="13" a="1"/>
  <c r="AN255" i="13" s="1"/>
  <c r="AM255" i="13" a="1"/>
  <c r="AM255" i="13" s="1"/>
  <c r="AL255" i="13" a="1"/>
  <c r="AL255" i="13" s="1"/>
  <c r="AK255" i="13" a="1"/>
  <c r="AK255" i="13" s="1"/>
  <c r="AJ255" i="13" a="1"/>
  <c r="AJ255" i="13" s="1"/>
  <c r="AI255" i="13" a="1"/>
  <c r="AI255" i="13" s="1"/>
  <c r="AH255" i="13" a="1"/>
  <c r="AH255" i="13" s="1"/>
  <c r="AG255" i="13" a="1"/>
  <c r="AG255" i="13" s="1"/>
  <c r="AF255" i="13" a="1"/>
  <c r="AF255" i="13" s="1"/>
  <c r="AE255" i="13" a="1"/>
  <c r="AE255" i="13" s="1"/>
  <c r="AD255" i="13" a="1"/>
  <c r="AD255" i="13" s="1"/>
  <c r="AC255" i="13" a="1"/>
  <c r="AC255" i="13" s="1"/>
  <c r="AB255" i="13" a="1"/>
  <c r="AB255" i="13" s="1"/>
  <c r="AA255" i="13" a="1"/>
  <c r="AA255" i="13" s="1"/>
  <c r="Z255" i="13" a="1"/>
  <c r="Z255" i="13" s="1"/>
  <c r="Y255" i="13" a="1"/>
  <c r="Y255" i="13" s="1"/>
  <c r="X255" i="13" a="1"/>
  <c r="X255" i="13" s="1"/>
  <c r="W255" i="13" a="1"/>
  <c r="W255" i="13" s="1"/>
  <c r="V255" i="13" a="1"/>
  <c r="V255" i="13" s="1"/>
  <c r="U255" i="13" a="1"/>
  <c r="U255" i="13" s="1"/>
  <c r="T255" i="13" a="1"/>
  <c r="T255" i="13" s="1"/>
  <c r="S255" i="13" a="1"/>
  <c r="S255" i="13" s="1"/>
  <c r="R255" i="13" a="1"/>
  <c r="R255" i="13" s="1"/>
  <c r="Q255" i="13" a="1"/>
  <c r="Q255" i="13" s="1"/>
  <c r="P255" i="13" a="1"/>
  <c r="P255" i="13" s="1"/>
  <c r="O255" i="13" a="1"/>
  <c r="O255" i="13" s="1"/>
  <c r="N255" i="13" a="1"/>
  <c r="N255" i="13" s="1"/>
  <c r="M255" i="13" a="1"/>
  <c r="M255" i="13" s="1"/>
  <c r="L255" i="13" a="1"/>
  <c r="L255" i="13" s="1"/>
  <c r="K255" i="13" a="1"/>
  <c r="K255" i="13" s="1"/>
  <c r="BQ254" i="13" a="1"/>
  <c r="BQ254" i="13" s="1"/>
  <c r="BP254" i="13" a="1"/>
  <c r="BP254" i="13" s="1"/>
  <c r="BO254" i="13" a="1"/>
  <c r="BO254" i="13" s="1"/>
  <c r="BN254" i="13" a="1"/>
  <c r="BN254" i="13" s="1"/>
  <c r="BM254" i="13" a="1"/>
  <c r="BM254" i="13" s="1"/>
  <c r="BL254" i="13" a="1"/>
  <c r="BL254" i="13" s="1"/>
  <c r="BK254" i="13" a="1"/>
  <c r="BK254" i="13" s="1"/>
  <c r="BJ254" i="13" a="1"/>
  <c r="BJ254" i="13" s="1"/>
  <c r="BI254" i="13" a="1"/>
  <c r="BI254" i="13" s="1"/>
  <c r="BH254" i="13" a="1"/>
  <c r="BH254" i="13" s="1"/>
  <c r="BG254" i="13" a="1"/>
  <c r="BG254" i="13" s="1"/>
  <c r="BF254" i="13" a="1"/>
  <c r="BF254" i="13" s="1"/>
  <c r="BE254" i="13" a="1"/>
  <c r="BE254" i="13" s="1"/>
  <c r="BD254" i="13" a="1"/>
  <c r="BD254" i="13" s="1"/>
  <c r="BC254" i="13" a="1"/>
  <c r="BC254" i="13" s="1"/>
  <c r="BB254" i="13" a="1"/>
  <c r="BB254" i="13" s="1"/>
  <c r="BA254" i="13" a="1"/>
  <c r="BA254" i="13" s="1"/>
  <c r="AZ254" i="13" a="1"/>
  <c r="AZ254" i="13" s="1"/>
  <c r="AY254" i="13" a="1"/>
  <c r="AY254" i="13" s="1"/>
  <c r="AX254" i="13" a="1"/>
  <c r="AX254" i="13" s="1"/>
  <c r="AW254" i="13" a="1"/>
  <c r="AW254" i="13" s="1"/>
  <c r="AV254" i="13" a="1"/>
  <c r="AV254" i="13" s="1"/>
  <c r="AU254" i="13" a="1"/>
  <c r="AU254" i="13" s="1"/>
  <c r="AT254" i="13" a="1"/>
  <c r="AT254" i="13" s="1"/>
  <c r="AS254" i="13" a="1"/>
  <c r="AS254" i="13" s="1"/>
  <c r="AR254" i="13" a="1"/>
  <c r="AR254" i="13" s="1"/>
  <c r="AQ254" i="13" a="1"/>
  <c r="AQ254" i="13" s="1"/>
  <c r="AP254" i="13" a="1"/>
  <c r="AP254" i="13" s="1"/>
  <c r="AO254" i="13" a="1"/>
  <c r="AO254" i="13" s="1"/>
  <c r="AN254" i="13" a="1"/>
  <c r="AN254" i="13" s="1"/>
  <c r="AM254" i="13" a="1"/>
  <c r="AM254" i="13" s="1"/>
  <c r="AL254" i="13" a="1"/>
  <c r="AL254" i="13" s="1"/>
  <c r="AK254" i="13" a="1"/>
  <c r="AK254" i="13" s="1"/>
  <c r="AJ254" i="13" a="1"/>
  <c r="AJ254" i="13" s="1"/>
  <c r="AI254" i="13" a="1"/>
  <c r="AI254" i="13" s="1"/>
  <c r="AH254" i="13" a="1"/>
  <c r="AH254" i="13" s="1"/>
  <c r="AG254" i="13" a="1"/>
  <c r="AG254" i="13" s="1"/>
  <c r="AF254" i="13" a="1"/>
  <c r="AF254" i="13" s="1"/>
  <c r="AE254" i="13" a="1"/>
  <c r="AE254" i="13" s="1"/>
  <c r="AD254" i="13" a="1"/>
  <c r="AD254" i="13" s="1"/>
  <c r="AC254" i="13" a="1"/>
  <c r="AC254" i="13" s="1"/>
  <c r="AB254" i="13" a="1"/>
  <c r="AB254" i="13" s="1"/>
  <c r="AA254" i="13" a="1"/>
  <c r="AA254" i="13" s="1"/>
  <c r="Z254" i="13" a="1"/>
  <c r="Z254" i="13" s="1"/>
  <c r="Y254" i="13" a="1"/>
  <c r="Y254" i="13" s="1"/>
  <c r="X254" i="13" a="1"/>
  <c r="X254" i="13" s="1"/>
  <c r="W254" i="13" a="1"/>
  <c r="W254" i="13" s="1"/>
  <c r="V254" i="13" a="1"/>
  <c r="V254" i="13" s="1"/>
  <c r="U254" i="13" a="1"/>
  <c r="U254" i="13" s="1"/>
  <c r="T254" i="13" a="1"/>
  <c r="T254" i="13" s="1"/>
  <c r="S254" i="13" a="1"/>
  <c r="S254" i="13" s="1"/>
  <c r="R254" i="13" a="1"/>
  <c r="R254" i="13" s="1"/>
  <c r="Q254" i="13" a="1"/>
  <c r="Q254" i="13" s="1"/>
  <c r="P254" i="13" a="1"/>
  <c r="P254" i="13" s="1"/>
  <c r="O254" i="13" a="1"/>
  <c r="O254" i="13" s="1"/>
  <c r="N254" i="13" a="1"/>
  <c r="N254" i="13" s="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a="1"/>
  <c r="BK253" i="13" s="1"/>
  <c r="BJ253" i="13" a="1"/>
  <c r="BJ253" i="13" s="1"/>
  <c r="BI253" i="13" a="1"/>
  <c r="BI253" i="13" s="1"/>
  <c r="BH253" i="13" a="1"/>
  <c r="BH253" i="13" s="1"/>
  <c r="BG253" i="13" a="1"/>
  <c r="BG253" i="13" s="1"/>
  <c r="BF253" i="13" a="1"/>
  <c r="BF253" i="13" s="1"/>
  <c r="BE253" i="13" a="1"/>
  <c r="BE253" i="13" s="1"/>
  <c r="BD253" i="13" a="1"/>
  <c r="BD253" i="13" s="1"/>
  <c r="BC253" i="13" a="1"/>
  <c r="BC253" i="13" s="1"/>
  <c r="BB253" i="13" a="1"/>
  <c r="BB253" i="13" s="1"/>
  <c r="BA253" i="13" a="1"/>
  <c r="BA253" i="13" s="1"/>
  <c r="AZ253" i="13" a="1"/>
  <c r="AZ253" i="13" s="1"/>
  <c r="AY253" i="13" a="1"/>
  <c r="AY253" i="13" s="1"/>
  <c r="AX253" i="13" a="1"/>
  <c r="AX253" i="13" s="1"/>
  <c r="AW253" i="13" a="1"/>
  <c r="AW253" i="13" s="1"/>
  <c r="AV253" i="13" a="1"/>
  <c r="AV253" i="13" s="1"/>
  <c r="AU253" i="13" a="1"/>
  <c r="AU253" i="13" s="1"/>
  <c r="AT253" i="13" a="1"/>
  <c r="AT253" i="13" s="1"/>
  <c r="AS253" i="13" a="1"/>
  <c r="AS253" i="13" s="1"/>
  <c r="AR253" i="13" a="1"/>
  <c r="AR253" i="13" s="1"/>
  <c r="AQ253" i="13" a="1"/>
  <c r="AQ253" i="13" s="1"/>
  <c r="AP253" i="13" a="1"/>
  <c r="AP253" i="13" s="1"/>
  <c r="AO253" i="13" a="1"/>
  <c r="AO253" i="13" s="1"/>
  <c r="AN253" i="13" a="1"/>
  <c r="AN253" i="13" s="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a="1"/>
  <c r="AD253" i="13" s="1"/>
  <c r="AC253" i="13" a="1"/>
  <c r="AC253" i="13" s="1"/>
  <c r="AB253" i="13" a="1"/>
  <c r="AB253" i="13" s="1"/>
  <c r="AA253" i="13" a="1"/>
  <c r="AA253" i="13" s="1"/>
  <c r="Z253" i="13" a="1"/>
  <c r="Z253" i="13" s="1"/>
  <c r="Y253" i="13" a="1"/>
  <c r="Y253" i="13" s="1"/>
  <c r="X253" i="13" a="1"/>
  <c r="X253" i="13" s="1"/>
  <c r="W253" i="13" a="1"/>
  <c r="W253" i="13" s="1"/>
  <c r="V253" i="13" a="1"/>
  <c r="V253" i="13" s="1"/>
  <c r="U253" i="13" a="1"/>
  <c r="U253" i="13" s="1"/>
  <c r="T253" i="13" a="1"/>
  <c r="T253" i="13" s="1"/>
  <c r="S253" i="13" a="1"/>
  <c r="S253" i="13" s="1"/>
  <c r="R253" i="13" a="1"/>
  <c r="R253" i="13" s="1"/>
  <c r="Q253" i="13" a="1"/>
  <c r="Q253" i="13" s="1"/>
  <c r="P253" i="13" a="1"/>
  <c r="P253" i="13" s="1"/>
  <c r="O253" i="13" a="1"/>
  <c r="O253" i="13" s="1"/>
  <c r="N253" i="13" a="1"/>
  <c r="N253" i="13" s="1"/>
  <c r="M253" i="13" a="1"/>
  <c r="M253" i="13" s="1"/>
  <c r="L253" i="13" a="1"/>
  <c r="L253" i="13" s="1"/>
  <c r="K253" i="13" a="1"/>
  <c r="K253" i="13" s="1"/>
  <c r="BQ252" i="13" a="1"/>
  <c r="BQ252" i="13" s="1"/>
  <c r="BP252" i="13" a="1"/>
  <c r="BP252" i="13" s="1"/>
  <c r="BO252" i="13" a="1"/>
  <c r="BO252" i="13" s="1"/>
  <c r="BN252" i="13" a="1"/>
  <c r="BN252" i="13" s="1"/>
  <c r="BM252" i="13" a="1"/>
  <c r="BM252" i="13" s="1"/>
  <c r="BL252" i="13" a="1"/>
  <c r="BL252" i="13" s="1"/>
  <c r="BK252" i="13" a="1"/>
  <c r="BK252" i="13" s="1"/>
  <c r="BJ252" i="13" a="1"/>
  <c r="BJ252" i="13" s="1"/>
  <c r="BI252" i="13" a="1"/>
  <c r="BI252" i="13" s="1"/>
  <c r="BH252" i="13" a="1"/>
  <c r="BH252" i="13" s="1"/>
  <c r="BG252" i="13" a="1"/>
  <c r="BG252" i="13" s="1"/>
  <c r="BF252" i="13" a="1"/>
  <c r="BF252" i="13" s="1"/>
  <c r="BE252" i="13" a="1"/>
  <c r="BE252" i="13" s="1"/>
  <c r="BD252" i="13" a="1"/>
  <c r="BD252" i="13" s="1"/>
  <c r="BC252" i="13" a="1"/>
  <c r="BC252" i="13" s="1"/>
  <c r="BB252" i="13" a="1"/>
  <c r="BB252" i="13" s="1"/>
  <c r="BA252" i="13" a="1"/>
  <c r="BA252" i="13" s="1"/>
  <c r="AZ252" i="13" a="1"/>
  <c r="AZ252" i="13" s="1"/>
  <c r="AY252" i="13" a="1"/>
  <c r="AY252" i="13" s="1"/>
  <c r="AX252" i="13" a="1"/>
  <c r="AX252" i="13" s="1"/>
  <c r="AW252" i="13" a="1"/>
  <c r="AW252" i="13" s="1"/>
  <c r="AV252" i="13" a="1"/>
  <c r="AV252" i="13" s="1"/>
  <c r="AU252" i="13" a="1"/>
  <c r="AU252" i="13" s="1"/>
  <c r="AT252" i="13" a="1"/>
  <c r="AT252" i="13" s="1"/>
  <c r="AS252" i="13" a="1"/>
  <c r="AS252" i="13" s="1"/>
  <c r="AR252" i="13" a="1"/>
  <c r="AR252" i="13" s="1"/>
  <c r="AQ252" i="13" a="1"/>
  <c r="AQ252" i="13" s="1"/>
  <c r="AP252" i="13" a="1"/>
  <c r="AP252" i="13" s="1"/>
  <c r="AO252" i="13" a="1"/>
  <c r="AO252" i="13" s="1"/>
  <c r="AN252" i="13" a="1"/>
  <c r="AN252" i="13" s="1"/>
  <c r="AM252" i="13" a="1"/>
  <c r="AM252" i="13" s="1"/>
  <c r="AL252" i="13" a="1"/>
  <c r="AL252" i="13" s="1"/>
  <c r="AK252" i="13" a="1"/>
  <c r="AK252" i="13" s="1"/>
  <c r="AJ252" i="13" a="1"/>
  <c r="AJ252" i="13" s="1"/>
  <c r="AI252" i="13" a="1"/>
  <c r="AI252" i="13" s="1"/>
  <c r="AH252" i="13" a="1"/>
  <c r="AH252" i="13" s="1"/>
  <c r="AG252" i="13" a="1"/>
  <c r="AG252" i="13" s="1"/>
  <c r="AF252" i="13" a="1"/>
  <c r="AF252" i="13" s="1"/>
  <c r="AE252" i="13" a="1"/>
  <c r="AE252" i="13" s="1"/>
  <c r="AD252" i="13" a="1"/>
  <c r="AD252" i="13" s="1"/>
  <c r="AC252" i="13" a="1"/>
  <c r="AC252" i="13" s="1"/>
  <c r="AB252" i="13" a="1"/>
  <c r="AB252" i="13" s="1"/>
  <c r="AA252" i="13" a="1"/>
  <c r="AA252" i="13" s="1"/>
  <c r="Z252" i="13" a="1"/>
  <c r="Z252" i="13" s="1"/>
  <c r="Y252" i="13" a="1"/>
  <c r="Y252" i="13" s="1"/>
  <c r="X252" i="13" a="1"/>
  <c r="X252" i="13" s="1"/>
  <c r="W252" i="13" a="1"/>
  <c r="W252" i="13" s="1"/>
  <c r="V252" i="13" a="1"/>
  <c r="V252" i="13" s="1"/>
  <c r="U252" i="13" a="1"/>
  <c r="U252" i="13" s="1"/>
  <c r="T252" i="13" a="1"/>
  <c r="T252" i="13" s="1"/>
  <c r="S252" i="13" a="1"/>
  <c r="S252" i="13" s="1"/>
  <c r="R252" i="13" a="1"/>
  <c r="R252" i="13" s="1"/>
  <c r="Q252" i="13" a="1"/>
  <c r="Q252" i="13" s="1"/>
  <c r="P252" i="13" a="1"/>
  <c r="P252" i="13" s="1"/>
  <c r="O252" i="13" a="1"/>
  <c r="O252" i="13" s="1"/>
  <c r="N252" i="13" a="1"/>
  <c r="N252" i="13" s="1"/>
  <c r="M252" i="13" a="1"/>
  <c r="M252" i="13" s="1"/>
  <c r="L252" i="13" a="1"/>
  <c r="L252" i="13" s="1"/>
  <c r="K252" i="13" a="1"/>
  <c r="K252" i="13" s="1"/>
  <c r="BQ251" i="13" a="1"/>
  <c r="BQ251" i="13" s="1"/>
  <c r="BP251" i="13" a="1"/>
  <c r="BP251" i="13" s="1"/>
  <c r="BO251" i="13" a="1"/>
  <c r="BO251" i="13" s="1"/>
  <c r="BN251" i="13" a="1"/>
  <c r="BN251" i="13" s="1"/>
  <c r="BM251" i="13" a="1"/>
  <c r="BM251" i="13" s="1"/>
  <c r="BL251" i="13" a="1"/>
  <c r="BL251" i="13" s="1"/>
  <c r="BK251" i="13" a="1"/>
  <c r="BK251" i="13" s="1"/>
  <c r="BJ251" i="13" a="1"/>
  <c r="BJ251" i="13" s="1"/>
  <c r="BI251" i="13" a="1"/>
  <c r="BI251" i="13" s="1"/>
  <c r="BH251" i="13" a="1"/>
  <c r="BH251" i="13" s="1"/>
  <c r="BG251" i="13" a="1"/>
  <c r="BG251" i="13" s="1"/>
  <c r="BF251" i="13" a="1"/>
  <c r="BF251" i="13" s="1"/>
  <c r="BE251" i="13" a="1"/>
  <c r="BE251" i="13" s="1"/>
  <c r="BD251" i="13" a="1"/>
  <c r="BD251" i="13" s="1"/>
  <c r="BC251" i="13" a="1"/>
  <c r="BC251" i="13" s="1"/>
  <c r="BB251" i="13" a="1"/>
  <c r="BB251" i="13" s="1"/>
  <c r="BA251" i="13" a="1"/>
  <c r="BA251" i="13" s="1"/>
  <c r="AZ251" i="13" a="1"/>
  <c r="AZ251" i="13" s="1"/>
  <c r="AY251" i="13" a="1"/>
  <c r="AY251" i="13" s="1"/>
  <c r="AX251" i="13" a="1"/>
  <c r="AX251" i="13" s="1"/>
  <c r="AW251" i="13" a="1"/>
  <c r="AW251" i="13" s="1"/>
  <c r="AV251" i="13" a="1"/>
  <c r="AV251" i="13" s="1"/>
  <c r="AU251" i="13" a="1"/>
  <c r="AU251" i="13" s="1"/>
  <c r="AT251" i="13" a="1"/>
  <c r="AT251" i="13" s="1"/>
  <c r="AS251" i="13" a="1"/>
  <c r="AS251" i="13" s="1"/>
  <c r="AR251" i="13" a="1"/>
  <c r="AR251" i="13" s="1"/>
  <c r="AQ251" i="13" a="1"/>
  <c r="AQ251" i="13" s="1"/>
  <c r="AP251" i="13" a="1"/>
  <c r="AP251" i="13" s="1"/>
  <c r="AO251" i="13" a="1"/>
  <c r="AO251" i="13" s="1"/>
  <c r="AN251" i="13" a="1"/>
  <c r="AN251" i="13" s="1"/>
  <c r="AM251" i="13" a="1"/>
  <c r="AM251" i="13" s="1"/>
  <c r="AL251" i="13" a="1"/>
  <c r="AL251" i="13" s="1"/>
  <c r="AK251" i="13" a="1"/>
  <c r="AK251" i="13" s="1"/>
  <c r="AJ251" i="13" a="1"/>
  <c r="AJ251" i="13" s="1"/>
  <c r="AI251" i="13" a="1"/>
  <c r="AI251" i="13" s="1"/>
  <c r="AH251" i="13" a="1"/>
  <c r="AH251" i="13" s="1"/>
  <c r="AG251" i="13" a="1"/>
  <c r="AG251" i="13" s="1"/>
  <c r="AF251" i="13" a="1"/>
  <c r="AF251" i="13" s="1"/>
  <c r="AE251" i="13" a="1"/>
  <c r="AE251" i="13" s="1"/>
  <c r="AD251" i="13" a="1"/>
  <c r="AD251" i="13" s="1"/>
  <c r="AC251" i="13" a="1"/>
  <c r="AC251" i="13" s="1"/>
  <c r="AB251" i="13" a="1"/>
  <c r="AB251" i="13" s="1"/>
  <c r="AA251" i="13" a="1"/>
  <c r="AA251" i="13" s="1"/>
  <c r="Z251" i="13" a="1"/>
  <c r="Z251" i="13" s="1"/>
  <c r="Y251" i="13" a="1"/>
  <c r="Y251" i="13" s="1"/>
  <c r="X251" i="13" a="1"/>
  <c r="X251" i="13" s="1"/>
  <c r="W251" i="13" a="1"/>
  <c r="W251" i="13" s="1"/>
  <c r="V251" i="13" a="1"/>
  <c r="V251" i="13" s="1"/>
  <c r="U251" i="13" a="1"/>
  <c r="U251" i="13" s="1"/>
  <c r="T251" i="13" a="1"/>
  <c r="T251" i="13" s="1"/>
  <c r="S251" i="13" a="1"/>
  <c r="S251" i="13" s="1"/>
  <c r="R251" i="13" a="1"/>
  <c r="R251" i="13" s="1"/>
  <c r="Q251" i="13" a="1"/>
  <c r="Q251" i="13" s="1"/>
  <c r="P251" i="13" a="1"/>
  <c r="P251" i="13" s="1"/>
  <c r="O251" i="13" a="1"/>
  <c r="O251" i="13" s="1"/>
  <c r="N251" i="13" a="1"/>
  <c r="N251" i="13" s="1"/>
  <c r="M251" i="13" a="1"/>
  <c r="M251" i="13" s="1"/>
  <c r="L251" i="13" a="1"/>
  <c r="L251" i="13" s="1"/>
  <c r="K251" i="13" a="1"/>
  <c r="K251" i="13" s="1"/>
  <c r="BQ250" i="13" a="1"/>
  <c r="BQ250" i="13" s="1"/>
  <c r="BP250" i="13" a="1"/>
  <c r="BP250" i="13" s="1"/>
  <c r="BO250" i="13" a="1"/>
  <c r="BO250" i="13" s="1"/>
  <c r="BN250" i="13" a="1"/>
  <c r="BN250" i="13" s="1"/>
  <c r="BM250" i="13" a="1"/>
  <c r="BM250" i="13" s="1"/>
  <c r="BL250" i="13" a="1"/>
  <c r="BL250" i="13" s="1"/>
  <c r="BK250" i="13" a="1"/>
  <c r="BK250" i="13" s="1"/>
  <c r="BJ250" i="13" a="1"/>
  <c r="BJ250" i="13" s="1"/>
  <c r="BI250" i="13" a="1"/>
  <c r="BI250" i="13" s="1"/>
  <c r="BH250" i="13" a="1"/>
  <c r="BH250" i="13" s="1"/>
  <c r="BG250" i="13" a="1"/>
  <c r="BG250" i="13" s="1"/>
  <c r="BF250" i="13" a="1"/>
  <c r="BF250" i="13" s="1"/>
  <c r="BE250" i="13" a="1"/>
  <c r="BE250" i="13" s="1"/>
  <c r="BD250" i="13" a="1"/>
  <c r="BD250" i="13" s="1"/>
  <c r="BC250" i="13" a="1"/>
  <c r="BC250" i="13" s="1"/>
  <c r="BB250" i="13" a="1"/>
  <c r="BB250" i="13" s="1"/>
  <c r="BA250" i="13" a="1"/>
  <c r="BA250" i="13" s="1"/>
  <c r="AZ250" i="13" a="1"/>
  <c r="AZ250" i="13" s="1"/>
  <c r="AY250" i="13" a="1"/>
  <c r="AY250" i="13" s="1"/>
  <c r="AX250" i="13" a="1"/>
  <c r="AX250" i="13" s="1"/>
  <c r="AW250" i="13" a="1"/>
  <c r="AW250" i="13" s="1"/>
  <c r="AV250" i="13" a="1"/>
  <c r="AV250" i="13" s="1"/>
  <c r="AU250" i="13" a="1"/>
  <c r="AU250" i="13" s="1"/>
  <c r="AT250" i="13" a="1"/>
  <c r="AT250" i="13" s="1"/>
  <c r="AS250" i="13" a="1"/>
  <c r="AS250" i="13" s="1"/>
  <c r="AR250" i="13" a="1"/>
  <c r="AR250" i="13" s="1"/>
  <c r="AQ250" i="13" a="1"/>
  <c r="AQ250" i="13" s="1"/>
  <c r="AP250" i="13" a="1"/>
  <c r="AP250" i="13" s="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a="1"/>
  <c r="AE250" i="13" s="1"/>
  <c r="AD250" i="13" a="1"/>
  <c r="AD250" i="13" s="1"/>
  <c r="AC250" i="13" a="1"/>
  <c r="AC250" i="13" s="1"/>
  <c r="AB250" i="13" a="1"/>
  <c r="AB250" i="13" s="1"/>
  <c r="AA250" i="13" a="1"/>
  <c r="AA250" i="13" s="1"/>
  <c r="Z250" i="13" a="1"/>
  <c r="Z250" i="13" s="1"/>
  <c r="Y250" i="13" a="1"/>
  <c r="Y250" i="13" s="1"/>
  <c r="X250" i="13" a="1"/>
  <c r="X250" i="13" s="1"/>
  <c r="W250" i="13" a="1"/>
  <c r="W250" i="13" s="1"/>
  <c r="V250" i="13" a="1"/>
  <c r="V250" i="13" s="1"/>
  <c r="U250" i="13" a="1"/>
  <c r="U250" i="13" s="1"/>
  <c r="T250" i="13" a="1"/>
  <c r="T250" i="13" s="1"/>
  <c r="S250" i="13" a="1"/>
  <c r="S250" i="13" s="1"/>
  <c r="R250" i="13" a="1"/>
  <c r="R250" i="13" s="1"/>
  <c r="Q250" i="13" a="1"/>
  <c r="Q250" i="13" s="1"/>
  <c r="P250" i="13" a="1"/>
  <c r="P250" i="13" s="1"/>
  <c r="O250" i="13" a="1"/>
  <c r="O250" i="13" s="1"/>
  <c r="N250" i="13" a="1"/>
  <c r="N250" i="13" s="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a="1"/>
  <c r="BF249" i="13" s="1"/>
  <c r="BE249" i="13" a="1"/>
  <c r="BE249" i="13" s="1"/>
  <c r="BD249" i="13" a="1"/>
  <c r="BD249" i="13" s="1"/>
  <c r="BC249" i="13" a="1"/>
  <c r="BC249" i="13" s="1"/>
  <c r="BB249" i="13" a="1"/>
  <c r="BB249" i="13" s="1"/>
  <c r="BA249" i="13" a="1"/>
  <c r="BA249" i="13" s="1"/>
  <c r="AZ249" i="13" a="1"/>
  <c r="AZ249" i="13" s="1"/>
  <c r="AY249" i="13" a="1"/>
  <c r="AY249" i="13" s="1"/>
  <c r="AX249" i="13" a="1"/>
  <c r="AX249" i="13" s="1"/>
  <c r="AW249" i="13" a="1"/>
  <c r="AW249" i="13" s="1"/>
  <c r="AV249" i="13" a="1"/>
  <c r="AV249" i="13" s="1"/>
  <c r="AU249" i="13" a="1"/>
  <c r="AU249" i="13" s="1"/>
  <c r="AT249" i="13" a="1"/>
  <c r="AT249" i="13" s="1"/>
  <c r="AS249" i="13" a="1"/>
  <c r="AS249" i="13" s="1"/>
  <c r="AR249" i="13" a="1"/>
  <c r="AR249" i="13" s="1"/>
  <c r="AQ249" i="13" a="1"/>
  <c r="AQ249" i="13" s="1"/>
  <c r="AP249" i="13" a="1"/>
  <c r="AP249" i="13" s="1"/>
  <c r="AO249" i="13" a="1"/>
  <c r="AO249" i="13" s="1"/>
  <c r="AN249" i="13" a="1"/>
  <c r="AN249" i="13" s="1"/>
  <c r="AM249" i="13" a="1"/>
  <c r="AM249" i="13" s="1"/>
  <c r="AL249" i="13" a="1"/>
  <c r="AL249" i="13" s="1"/>
  <c r="AK249" i="13" a="1"/>
  <c r="AK249" i="13" s="1"/>
  <c r="AJ249" i="13" a="1"/>
  <c r="AJ249" i="13" s="1"/>
  <c r="AI249" i="13" a="1"/>
  <c r="AI249" i="13" s="1"/>
  <c r="AH249" i="13" a="1"/>
  <c r="AH249" i="13" s="1"/>
  <c r="AG249" i="13" a="1"/>
  <c r="AG249" i="13" s="1"/>
  <c r="AF249" i="13" a="1"/>
  <c r="AF249" i="13" s="1"/>
  <c r="AE249" i="13" a="1"/>
  <c r="AE249" i="13" s="1"/>
  <c r="AD249" i="13" a="1"/>
  <c r="AD249" i="13" s="1"/>
  <c r="AC249" i="13" a="1"/>
  <c r="AC249" i="13" s="1"/>
  <c r="AB249" i="13" a="1"/>
  <c r="AB249" i="13" s="1"/>
  <c r="AA249" i="13" a="1"/>
  <c r="AA249" i="13" s="1"/>
  <c r="Z249" i="13" a="1"/>
  <c r="Z249" i="13" s="1"/>
  <c r="Y249" i="13" a="1"/>
  <c r="Y249" i="13" s="1"/>
  <c r="X249" i="13" a="1"/>
  <c r="X249" i="13" s="1"/>
  <c r="W249" i="13" a="1"/>
  <c r="W249" i="13" s="1"/>
  <c r="V249" i="13" a="1"/>
  <c r="V249" i="13" s="1"/>
  <c r="U249" i="13" a="1"/>
  <c r="U249" i="13" s="1"/>
  <c r="T249" i="13" a="1"/>
  <c r="T249" i="13" s="1"/>
  <c r="S249" i="13" a="1"/>
  <c r="S249" i="13" s="1"/>
  <c r="R249" i="13" a="1"/>
  <c r="R249" i="13" s="1"/>
  <c r="Q249" i="13" a="1"/>
  <c r="Q249" i="13" s="1"/>
  <c r="P249" i="13" a="1"/>
  <c r="P249" i="13" s="1"/>
  <c r="O249" i="13" a="1"/>
  <c r="O249" i="13" s="1"/>
  <c r="N249" i="13" a="1"/>
  <c r="N249" i="13" s="1"/>
  <c r="M249" i="13" a="1"/>
  <c r="M249" i="13" s="1"/>
  <c r="L249" i="13" a="1"/>
  <c r="L249" i="13" s="1"/>
  <c r="K249" i="13" a="1"/>
  <c r="K249" i="13" s="1"/>
  <c r="BQ248" i="13" a="1"/>
  <c r="BQ248" i="13" s="1"/>
  <c r="BP248" i="13" a="1"/>
  <c r="BP248" i="13" s="1"/>
  <c r="BO248" i="13" a="1"/>
  <c r="BO248" i="13" s="1"/>
  <c r="BN248" i="13" a="1"/>
  <c r="BN248" i="13" s="1"/>
  <c r="BM248" i="13" a="1"/>
  <c r="BM248" i="13" s="1"/>
  <c r="BL248" i="13" a="1"/>
  <c r="BL248" i="13" s="1"/>
  <c r="BK248" i="13" a="1"/>
  <c r="BK248" i="13" s="1"/>
  <c r="BJ248" i="13" a="1"/>
  <c r="BJ248" i="13" s="1"/>
  <c r="BI248" i="13" a="1"/>
  <c r="BI248" i="13" s="1"/>
  <c r="BH248" i="13" a="1"/>
  <c r="BH248" i="13" s="1"/>
  <c r="BG248" i="13" a="1"/>
  <c r="BG248" i="13" s="1"/>
  <c r="BF248" i="13" a="1"/>
  <c r="BF248" i="13" s="1"/>
  <c r="BE248" i="13" a="1"/>
  <c r="BE248" i="13" s="1"/>
  <c r="BD248" i="13" a="1"/>
  <c r="BD248" i="13" s="1"/>
  <c r="BC248" i="13" a="1"/>
  <c r="BC248" i="13" s="1"/>
  <c r="BB248" i="13" a="1"/>
  <c r="BB248" i="13" s="1"/>
  <c r="BA248" i="13" a="1"/>
  <c r="BA248" i="13" s="1"/>
  <c r="AZ248" i="13" a="1"/>
  <c r="AZ248" i="13" s="1"/>
  <c r="AY248" i="13" a="1"/>
  <c r="AY248" i="13" s="1"/>
  <c r="AX248" i="13" a="1"/>
  <c r="AX248" i="13" s="1"/>
  <c r="AW248" i="13" a="1"/>
  <c r="AW248" i="13" s="1"/>
  <c r="AV248" i="13" a="1"/>
  <c r="AV248" i="13" s="1"/>
  <c r="AU248" i="13" a="1"/>
  <c r="AU248" i="13" s="1"/>
  <c r="AT248" i="13" a="1"/>
  <c r="AT248" i="13" s="1"/>
  <c r="AS248" i="13" a="1"/>
  <c r="AS248" i="13" s="1"/>
  <c r="AR248" i="13" a="1"/>
  <c r="AR248" i="13" s="1"/>
  <c r="AQ248" i="13" a="1"/>
  <c r="AQ248" i="13" s="1"/>
  <c r="AP248" i="13" a="1"/>
  <c r="AP248" i="13" s="1"/>
  <c r="AO248" i="13" a="1"/>
  <c r="AO248" i="13" s="1"/>
  <c r="AN248" i="13" a="1"/>
  <c r="AN248" i="13" s="1"/>
  <c r="AM248" i="13" a="1"/>
  <c r="AM248" i="13" s="1"/>
  <c r="AL248" i="13" a="1"/>
  <c r="AL248" i="13" s="1"/>
  <c r="AK248" i="13" a="1"/>
  <c r="AK248" i="13" s="1"/>
  <c r="AJ248" i="13" a="1"/>
  <c r="AJ248" i="13" s="1"/>
  <c r="AI248" i="13" a="1"/>
  <c r="AI248" i="13" s="1"/>
  <c r="AH248" i="13" a="1"/>
  <c r="AH248" i="13" s="1"/>
  <c r="AG248" i="13" a="1"/>
  <c r="AG248" i="13" s="1"/>
  <c r="AF248" i="13" a="1"/>
  <c r="AF248" i="13" s="1"/>
  <c r="AE248" i="13" a="1"/>
  <c r="AE248" i="13" s="1"/>
  <c r="AD248" i="13" a="1"/>
  <c r="AD248" i="13" s="1"/>
  <c r="AC248" i="13" a="1"/>
  <c r="AC248" i="13" s="1"/>
  <c r="AB248" i="13" a="1"/>
  <c r="AB248" i="13" s="1"/>
  <c r="AA248" i="13" a="1"/>
  <c r="AA248" i="13" s="1"/>
  <c r="Z248" i="13" a="1"/>
  <c r="Z248" i="13" s="1"/>
  <c r="Y248" i="13" a="1"/>
  <c r="Y248" i="13" s="1"/>
  <c r="X248" i="13" a="1"/>
  <c r="X248" i="13" s="1"/>
  <c r="W248" i="13" a="1"/>
  <c r="W248" i="13" s="1"/>
  <c r="V248" i="13" a="1"/>
  <c r="V248" i="13" s="1"/>
  <c r="U248" i="13" a="1"/>
  <c r="U248" i="13" s="1"/>
  <c r="T248" i="13" a="1"/>
  <c r="T248" i="13" s="1"/>
  <c r="S248" i="13" a="1"/>
  <c r="S248" i="13" s="1"/>
  <c r="R248" i="13" a="1"/>
  <c r="R248" i="13" s="1"/>
  <c r="Q248" i="13" a="1"/>
  <c r="Q248" i="13" s="1"/>
  <c r="P248" i="13" a="1"/>
  <c r="P248" i="13" s="1"/>
  <c r="O248" i="13" a="1"/>
  <c r="O248" i="13" s="1"/>
  <c r="N248" i="13" a="1"/>
  <c r="N248" i="13" s="1"/>
  <c r="M248" i="13" a="1"/>
  <c r="M248" i="13" s="1"/>
  <c r="L248" i="13" a="1"/>
  <c r="L248" i="13" s="1"/>
  <c r="K248" i="13" a="1"/>
  <c r="K248" i="13" s="1"/>
  <c r="BQ247" i="13" a="1"/>
  <c r="BQ247" i="13" s="1"/>
  <c r="BP247" i="13" a="1"/>
  <c r="BP247" i="13" s="1"/>
  <c r="BO247" i="13" a="1"/>
  <c r="BO247" i="13" s="1"/>
  <c r="BN247" i="13" a="1"/>
  <c r="BN247" i="13" s="1"/>
  <c r="BM247" i="13" a="1"/>
  <c r="BM247" i="13" s="1"/>
  <c r="BL247" i="13" a="1"/>
  <c r="BL247" i="13" s="1"/>
  <c r="BK247" i="13" a="1"/>
  <c r="BK247" i="13" s="1"/>
  <c r="BJ247" i="13" a="1"/>
  <c r="BJ247" i="13" s="1"/>
  <c r="BI247" i="13" a="1"/>
  <c r="BI247" i="13" s="1"/>
  <c r="BH247" i="13" a="1"/>
  <c r="BH247" i="13" s="1"/>
  <c r="BG247" i="13" a="1"/>
  <c r="BG247" i="13" s="1"/>
  <c r="BF247" i="13" a="1"/>
  <c r="BF247" i="13" s="1"/>
  <c r="BE247" i="13" a="1"/>
  <c r="BE247" i="13" s="1"/>
  <c r="BD247" i="13" a="1"/>
  <c r="BD247" i="13" s="1"/>
  <c r="BC247" i="13" a="1"/>
  <c r="BC247" i="13" s="1"/>
  <c r="BB247" i="13" a="1"/>
  <c r="BB247" i="13" s="1"/>
  <c r="BA247" i="13" a="1"/>
  <c r="BA247" i="13" s="1"/>
  <c r="AZ247" i="13" a="1"/>
  <c r="AZ247" i="13" s="1"/>
  <c r="AY247" i="13" a="1"/>
  <c r="AY247" i="13" s="1"/>
  <c r="AX247" i="13" a="1"/>
  <c r="AX247" i="13" s="1"/>
  <c r="AW247" i="13" a="1"/>
  <c r="AW247" i="13" s="1"/>
  <c r="AV247" i="13" a="1"/>
  <c r="AV247" i="13" s="1"/>
  <c r="AU247" i="13" a="1"/>
  <c r="AU247" i="13" s="1"/>
  <c r="AT247" i="13" a="1"/>
  <c r="AT247" i="13" s="1"/>
  <c r="AS247" i="13" a="1"/>
  <c r="AS247" i="13" s="1"/>
  <c r="AR247" i="13" a="1"/>
  <c r="AR247" i="13" s="1"/>
  <c r="AQ247" i="13" a="1"/>
  <c r="AQ247" i="13" s="1"/>
  <c r="AP247" i="13" a="1"/>
  <c r="AP247" i="13" s="1"/>
  <c r="AO247" i="13" a="1"/>
  <c r="AO247" i="13" s="1"/>
  <c r="AN247" i="13" a="1"/>
  <c r="AN247" i="13" s="1"/>
  <c r="AM247" i="13" a="1"/>
  <c r="AM247" i="13" s="1"/>
  <c r="AL247" i="13" a="1"/>
  <c r="AL247" i="13" s="1"/>
  <c r="AK247" i="13" a="1"/>
  <c r="AK247" i="13" s="1"/>
  <c r="AJ247" i="13" a="1"/>
  <c r="AJ247" i="13" s="1"/>
  <c r="AI247" i="13" a="1"/>
  <c r="AI247" i="13" s="1"/>
  <c r="AH247" i="13" a="1"/>
  <c r="AH247" i="13" s="1"/>
  <c r="AG247" i="13" a="1"/>
  <c r="AG247" i="13" s="1"/>
  <c r="AF247" i="13" a="1"/>
  <c r="AF247" i="13" s="1"/>
  <c r="AE247" i="13" a="1"/>
  <c r="AE247" i="13" s="1"/>
  <c r="AD247" i="13" a="1"/>
  <c r="AD247" i="13" s="1"/>
  <c r="AC247" i="13" a="1"/>
  <c r="AC247" i="13" s="1"/>
  <c r="AB247" i="13" a="1"/>
  <c r="AB247" i="13" s="1"/>
  <c r="AA247" i="13" a="1"/>
  <c r="AA247" i="13" s="1"/>
  <c r="Z247" i="13" a="1"/>
  <c r="Z247" i="13" s="1"/>
  <c r="Y247" i="13" a="1"/>
  <c r="Y247" i="13" s="1"/>
  <c r="X247" i="13" a="1"/>
  <c r="X247" i="13" s="1"/>
  <c r="W247" i="13" a="1"/>
  <c r="W247" i="13" s="1"/>
  <c r="V247" i="13" a="1"/>
  <c r="V247" i="13" s="1"/>
  <c r="U247" i="13" a="1"/>
  <c r="U247" i="13" s="1"/>
  <c r="T247" i="13" a="1"/>
  <c r="T247" i="13" s="1"/>
  <c r="S247" i="13" a="1"/>
  <c r="S247" i="13" s="1"/>
  <c r="R247" i="13" a="1"/>
  <c r="R247" i="13" s="1"/>
  <c r="Q247" i="13" a="1"/>
  <c r="Q247" i="13" s="1"/>
  <c r="P247" i="13" a="1"/>
  <c r="P247" i="13" s="1"/>
  <c r="O247" i="13" a="1"/>
  <c r="O247" i="13" s="1"/>
  <c r="N247" i="13" a="1"/>
  <c r="N247" i="13" s="1"/>
  <c r="M247" i="13" a="1"/>
  <c r="M247" i="13" s="1"/>
  <c r="L247" i="13" a="1"/>
  <c r="L247" i="13" s="1"/>
  <c r="K247" i="13" a="1"/>
  <c r="K247" i="13" s="1"/>
  <c r="BQ246" i="13" a="1"/>
  <c r="BQ246" i="13" s="1"/>
  <c r="BP246" i="13" a="1"/>
  <c r="BP246" i="13" s="1"/>
  <c r="BO246" i="13" a="1"/>
  <c r="BO246" i="13" s="1"/>
  <c r="BN246" i="13" a="1"/>
  <c r="BN246" i="13" s="1"/>
  <c r="BM246" i="13" a="1"/>
  <c r="BM246" i="13" s="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a="1"/>
  <c r="AZ246" i="13" s="1"/>
  <c r="AY246" i="13" a="1"/>
  <c r="AY246" i="13" s="1"/>
  <c r="AX246" i="13" a="1"/>
  <c r="AX246" i="13" s="1"/>
  <c r="AW246" i="13" a="1"/>
  <c r="AW246" i="13" s="1"/>
  <c r="AV246" i="13" a="1"/>
  <c r="AV246" i="13" s="1"/>
  <c r="AU246" i="13" a="1"/>
  <c r="AU246" i="13" s="1"/>
  <c r="AT246" i="13" a="1"/>
  <c r="AT246" i="13" s="1"/>
  <c r="AS246" i="13" a="1"/>
  <c r="AS246" i="13" s="1"/>
  <c r="AR246" i="13" a="1"/>
  <c r="AR246" i="13" s="1"/>
  <c r="AQ246" i="13" a="1"/>
  <c r="AQ246" i="13" s="1"/>
  <c r="AP246" i="13" a="1"/>
  <c r="AP246" i="13" s="1"/>
  <c r="AO246" i="13" a="1"/>
  <c r="AO246" i="13" s="1"/>
  <c r="AN246" i="13" a="1"/>
  <c r="AN246" i="13" s="1"/>
  <c r="AM246" i="13" a="1"/>
  <c r="AM246" i="13" s="1"/>
  <c r="AL246" i="13" a="1"/>
  <c r="AL246" i="13" s="1"/>
  <c r="AK246" i="13" a="1"/>
  <c r="AK246" i="13" s="1"/>
  <c r="AJ246" i="13" a="1"/>
  <c r="AJ246" i="13" s="1"/>
  <c r="AI246" i="13" a="1"/>
  <c r="AI246" i="13" s="1"/>
  <c r="AH246" i="13" a="1"/>
  <c r="AH246" i="13" s="1"/>
  <c r="AG246" i="13" a="1"/>
  <c r="AG246" i="13" s="1"/>
  <c r="AF246" i="13" a="1"/>
  <c r="AF246" i="13" s="1"/>
  <c r="AE246" i="13" a="1"/>
  <c r="AE246" i="13" s="1"/>
  <c r="AD246" i="13" a="1"/>
  <c r="AD246" i="13" s="1"/>
  <c r="AC246" i="13" a="1"/>
  <c r="AC246" i="13" s="1"/>
  <c r="AB246" i="13" a="1"/>
  <c r="AB246" i="13" s="1"/>
  <c r="AA246" i="13" a="1"/>
  <c r="AA246" i="13" s="1"/>
  <c r="Z246" i="13" a="1"/>
  <c r="Z246" i="13" s="1"/>
  <c r="Y246" i="13" a="1"/>
  <c r="Y246" i="13" s="1"/>
  <c r="X246" i="13" a="1"/>
  <c r="X246" i="13" s="1"/>
  <c r="W246" i="13" a="1"/>
  <c r="W246" i="13" s="1"/>
  <c r="V246" i="13" a="1"/>
  <c r="V246" i="13" s="1"/>
  <c r="U246" i="13" a="1"/>
  <c r="U246" i="13" s="1"/>
  <c r="T246" i="13" a="1"/>
  <c r="T246" i="13" s="1"/>
  <c r="S246" i="13" a="1"/>
  <c r="S246" i="13" s="1"/>
  <c r="R246" i="13" a="1"/>
  <c r="R246" i="13" s="1"/>
  <c r="Q246" i="13" a="1"/>
  <c r="Q246" i="13" s="1"/>
  <c r="P246" i="13" a="1"/>
  <c r="P246" i="13" s="1"/>
  <c r="O246" i="13" a="1"/>
  <c r="O246" i="13" s="1"/>
  <c r="N246" i="13" a="1"/>
  <c r="N246" i="13" s="1"/>
  <c r="M246" i="13" a="1"/>
  <c r="M246" i="13" s="1"/>
  <c r="L246" i="13" a="1"/>
  <c r="L246" i="13" s="1"/>
  <c r="K246" i="13" a="1"/>
  <c r="K246" i="13" s="1"/>
  <c r="BQ245" i="13" a="1"/>
  <c r="BQ245" i="13" s="1"/>
  <c r="BP245" i="13" a="1"/>
  <c r="BP245" i="13" s="1"/>
  <c r="BO245" i="13" a="1"/>
  <c r="BO245" i="13" s="1"/>
  <c r="BN245" i="13" a="1"/>
  <c r="BN245" i="13" s="1"/>
  <c r="BM245" i="13" a="1"/>
  <c r="BM245" i="13" s="1"/>
  <c r="BL245" i="13" a="1"/>
  <c r="BL245" i="13" s="1"/>
  <c r="BK245" i="13" a="1"/>
  <c r="BK245" i="13" s="1"/>
  <c r="BJ245" i="13" a="1"/>
  <c r="BJ245" i="13" s="1"/>
  <c r="BI245" i="13" a="1"/>
  <c r="BI245" i="13" s="1"/>
  <c r="BH245" i="13" a="1"/>
  <c r="BH245" i="13" s="1"/>
  <c r="BG245" i="13" a="1"/>
  <c r="BG245" i="13" s="1"/>
  <c r="BF245" i="13" a="1"/>
  <c r="BF245" i="13" s="1"/>
  <c r="BE245" i="13" a="1"/>
  <c r="BE245" i="13" s="1"/>
  <c r="BD245" i="13" a="1"/>
  <c r="BD245" i="13" s="1"/>
  <c r="BC245" i="13" a="1"/>
  <c r="BC245" i="13" s="1"/>
  <c r="BB245" i="13" a="1"/>
  <c r="BB245" i="13" s="1"/>
  <c r="BA245" i="13" a="1"/>
  <c r="BA245" i="13" s="1"/>
  <c r="AZ245" i="13" a="1"/>
  <c r="AZ245" i="13" s="1"/>
  <c r="AY245" i="13" a="1"/>
  <c r="AY245" i="13" s="1"/>
  <c r="AX245" i="13" a="1"/>
  <c r="AX245" i="13" s="1"/>
  <c r="AW245" i="13" a="1"/>
  <c r="AW245" i="13" s="1"/>
  <c r="AV245" i="13" a="1"/>
  <c r="AV245" i="13" s="1"/>
  <c r="AU245" i="13" a="1"/>
  <c r="AU245" i="13" s="1"/>
  <c r="AT245" i="13" a="1"/>
  <c r="AT245" i="13" s="1"/>
  <c r="AS245" i="13" a="1"/>
  <c r="AS245" i="13" s="1"/>
  <c r="AR245" i="13" a="1"/>
  <c r="AR245" i="13" s="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a="1"/>
  <c r="AE245" i="13" s="1"/>
  <c r="AD245" i="13" a="1"/>
  <c r="AD245" i="13" s="1"/>
  <c r="AC245" i="13" a="1"/>
  <c r="AC245" i="13" s="1"/>
  <c r="AB245" i="13" a="1"/>
  <c r="AB245" i="13" s="1"/>
  <c r="AA245" i="13" a="1"/>
  <c r="AA245" i="13" s="1"/>
  <c r="Z245" i="13" a="1"/>
  <c r="Z245" i="13" s="1"/>
  <c r="Y245" i="13" a="1"/>
  <c r="Y245" i="13" s="1"/>
  <c r="X245" i="13" a="1"/>
  <c r="X245" i="13" s="1"/>
  <c r="W245" i="13" a="1"/>
  <c r="W245" i="13" s="1"/>
  <c r="V245" i="13" a="1"/>
  <c r="V245" i="13" s="1"/>
  <c r="U245" i="13" a="1"/>
  <c r="U245" i="13" s="1"/>
  <c r="T245" i="13" a="1"/>
  <c r="T245" i="13" s="1"/>
  <c r="S245" i="13" a="1"/>
  <c r="S245" i="13" s="1"/>
  <c r="R245" i="13" a="1"/>
  <c r="R245" i="13" s="1"/>
  <c r="Q245" i="13" a="1"/>
  <c r="Q245" i="13" s="1"/>
  <c r="P245" i="13" a="1"/>
  <c r="P245" i="13" s="1"/>
  <c r="O245" i="13" a="1"/>
  <c r="O245" i="13" s="1"/>
  <c r="N245" i="13" a="1"/>
  <c r="N245" i="13" s="1"/>
  <c r="M245" i="13" a="1"/>
  <c r="M245" i="13" s="1"/>
  <c r="L245" i="13" a="1"/>
  <c r="L245" i="13" s="1"/>
  <c r="K245" i="13" a="1"/>
  <c r="K245" i="13" s="1"/>
  <c r="BQ244" i="13" a="1"/>
  <c r="BQ244" i="13" s="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a="1"/>
  <c r="AL244" i="13" s="1"/>
  <c r="AK244" i="13" a="1"/>
  <c r="AK244" i="13" s="1"/>
  <c r="AJ244" i="13" a="1"/>
  <c r="AJ244" i="13" s="1"/>
  <c r="AI244" i="13" a="1"/>
  <c r="AI244" i="13" s="1"/>
  <c r="AH244" i="13" a="1"/>
  <c r="AH244" i="13" s="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a="1"/>
  <c r="BD243" i="13" s="1"/>
  <c r="BC243" i="13" a="1"/>
  <c r="BC243" i="13" s="1"/>
  <c r="BB243" i="13" a="1"/>
  <c r="BB243" i="13" s="1"/>
  <c r="BA243" i="13" a="1"/>
  <c r="BA243" i="13" s="1"/>
  <c r="AZ243" i="13" a="1"/>
  <c r="AZ243" i="13" s="1"/>
  <c r="AY243" i="13" a="1"/>
  <c r="AY243" i="13" s="1"/>
  <c r="AX243" i="13" a="1"/>
  <c r="AX243" i="13" s="1"/>
  <c r="AW243" i="13" a="1"/>
  <c r="AW243" i="13" s="1"/>
  <c r="AV243" i="13" a="1"/>
  <c r="AV243" i="13" s="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a="1"/>
  <c r="AI243" i="13" s="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a="1"/>
  <c r="X243" i="13" s="1"/>
  <c r="W243" i="13" a="1"/>
  <c r="W243" i="13" s="1"/>
  <c r="V243" i="13" a="1"/>
  <c r="V243" i="13" s="1"/>
  <c r="U243" i="13" a="1"/>
  <c r="U243" i="13" s="1"/>
  <c r="T243" i="13" a="1"/>
  <c r="T243" i="13" s="1"/>
  <c r="S243" i="13" a="1"/>
  <c r="S243" i="13" s="1"/>
  <c r="R243" i="13" a="1"/>
  <c r="R243" i="13" s="1"/>
  <c r="Q243" i="13" a="1"/>
  <c r="Q243" i="13" s="1"/>
  <c r="P243" i="13" a="1"/>
  <c r="P243" i="13" s="1"/>
  <c r="O243" i="13" a="1"/>
  <c r="O243" i="13" s="1"/>
  <c r="N243" i="13" a="1"/>
  <c r="N243" i="13" s="1"/>
  <c r="M243" i="13" a="1"/>
  <c r="M243" i="13" s="1"/>
  <c r="L243" i="13" a="1"/>
  <c r="L243" i="13" s="1"/>
  <c r="K243" i="13" a="1"/>
  <c r="K243" i="13" s="1"/>
  <c r="BQ242" i="13" a="1"/>
  <c r="BQ242" i="13" s="1"/>
  <c r="BP242" i="13" a="1"/>
  <c r="BP242" i="13" s="1"/>
  <c r="BO242" i="13" a="1"/>
  <c r="BO242" i="13" s="1"/>
  <c r="BN242" i="13" a="1"/>
  <c r="BN242" i="13" s="1"/>
  <c r="BM242" i="13" a="1"/>
  <c r="BM242" i="13" s="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a="1"/>
  <c r="BB242" i="13" s="1"/>
  <c r="BA242" i="13" a="1"/>
  <c r="BA242" i="13" s="1"/>
  <c r="AZ242" i="13" a="1"/>
  <c r="AZ242" i="13" s="1"/>
  <c r="AY242" i="13" a="1"/>
  <c r="AY242" i="13" s="1"/>
  <c r="AX242" i="13" a="1"/>
  <c r="AX242" i="13" s="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a="1"/>
  <c r="AL242" i="13" s="1"/>
  <c r="AK242" i="13" a="1"/>
  <c r="AK242" i="13" s="1"/>
  <c r="AJ242" i="13" a="1"/>
  <c r="AJ242" i="13" s="1"/>
  <c r="AI242" i="13" a="1"/>
  <c r="AI242" i="13" s="1"/>
  <c r="AH242" i="13" a="1"/>
  <c r="AH242" i="13" s="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a="1"/>
  <c r="V242" i="13" s="1"/>
  <c r="U242" i="13" a="1"/>
  <c r="U242" i="13" s="1"/>
  <c r="T242" i="13" a="1"/>
  <c r="T242" i="13" s="1"/>
  <c r="S242" i="13" a="1"/>
  <c r="S242" i="13" s="1"/>
  <c r="R242" i="13" a="1"/>
  <c r="R242" i="13" s="1"/>
  <c r="Q242" i="13" a="1"/>
  <c r="Q242" i="13" s="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a="1"/>
  <c r="AZ241" i="13" s="1"/>
  <c r="AY241" i="13" a="1"/>
  <c r="AY241" i="13" s="1"/>
  <c r="AX241" i="13" a="1"/>
  <c r="AX241" i="13" s="1"/>
  <c r="AW241" i="13" a="1"/>
  <c r="AW241" i="13" s="1"/>
  <c r="AV241" i="13" a="1"/>
  <c r="AV241" i="13" s="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a="1"/>
  <c r="T241" i="13" s="1"/>
  <c r="S241" i="13" a="1"/>
  <c r="S241" i="13" s="1"/>
  <c r="R241" i="13" a="1"/>
  <c r="R241" i="13" s="1"/>
  <c r="Q241" i="13" a="1"/>
  <c r="Q241" i="13" s="1"/>
  <c r="P241" i="13" a="1"/>
  <c r="P241" i="13" s="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a="1"/>
  <c r="BD240" i="13" s="1"/>
  <c r="BC240" i="13" a="1"/>
  <c r="BC240" i="13" s="1"/>
  <c r="BB240" i="13" a="1"/>
  <c r="BB240" i="13" s="1"/>
  <c r="BA240" i="13" a="1"/>
  <c r="BA240" i="13" s="1"/>
  <c r="AZ240" i="13" a="1"/>
  <c r="AZ240" i="13" s="1"/>
  <c r="AY240" i="13" a="1"/>
  <c r="AY240" i="13" s="1"/>
  <c r="AX240" i="13" a="1"/>
  <c r="AX240" i="13" s="1"/>
  <c r="AW240" i="13" a="1"/>
  <c r="AW240" i="13" s="1"/>
  <c r="AV240" i="13" a="1"/>
  <c r="AV240" i="13" s="1"/>
  <c r="AU240" i="13" a="1"/>
  <c r="AU240" i="13" s="1"/>
  <c r="AT240" i="13" a="1"/>
  <c r="AT240" i="13" s="1"/>
  <c r="AS240" i="13" a="1"/>
  <c r="AS240" i="13" s="1"/>
  <c r="AR240" i="13" a="1"/>
  <c r="AR240" i="13" s="1"/>
  <c r="AQ240" i="13" a="1"/>
  <c r="AQ240" i="13" s="1"/>
  <c r="AP240" i="13" a="1"/>
  <c r="AP240" i="13" s="1"/>
  <c r="AO240" i="13" a="1"/>
  <c r="AO240" i="13" s="1"/>
  <c r="AN240" i="13" a="1"/>
  <c r="AN240" i="13" s="1"/>
  <c r="AM240" i="13" a="1"/>
  <c r="AM240" i="13" s="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a="1"/>
  <c r="AC240" i="13" s="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a="1"/>
  <c r="BG239" i="13" s="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a="1"/>
  <c r="W237" i="13" s="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a="1"/>
  <c r="AE235" i="13" s="1"/>
  <c r="AD235" i="13" a="1"/>
  <c r="AD235" i="13" s="1"/>
  <c r="AC235" i="13" a="1"/>
  <c r="AC235" i="13" s="1"/>
  <c r="AB235" i="13" a="1"/>
  <c r="AB235" i="13" s="1"/>
  <c r="AA235" i="13" a="1"/>
  <c r="AA235" i="13" s="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a="1"/>
  <c r="O235" i="13" s="1"/>
  <c r="N235" i="13" a="1"/>
  <c r="N235" i="13" s="1"/>
  <c r="M235" i="13" a="1"/>
  <c r="M235" i="13" s="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a="1"/>
  <c r="BG234" i="13" s="1"/>
  <c r="BF234" i="13" a="1"/>
  <c r="BF234" i="13" s="1"/>
  <c r="BE234" i="13" a="1"/>
  <c r="BE234" i="13" s="1"/>
  <c r="BD234" i="13" a="1"/>
  <c r="BD234" i="13" s="1"/>
  <c r="BC234" i="13" a="1"/>
  <c r="BC234" i="13" s="1"/>
  <c r="BB234" i="13" a="1"/>
  <c r="BB234" i="13" s="1"/>
  <c r="BA234" i="13" a="1"/>
  <c r="BA234" i="13" s="1"/>
  <c r="AZ234" i="13" a="1"/>
  <c r="AZ234" i="13" s="1"/>
  <c r="AY234" i="13" a="1"/>
  <c r="AY234" i="13" s="1"/>
  <c r="AX234" i="13" a="1"/>
  <c r="AX234" i="13" s="1"/>
  <c r="AW234" i="13" a="1"/>
  <c r="AW234" i="13" s="1"/>
  <c r="AV234" i="13" a="1"/>
  <c r="AV234" i="13" s="1"/>
  <c r="AU234" i="13" a="1"/>
  <c r="AU234" i="13" s="1"/>
  <c r="AT234" i="13" a="1"/>
  <c r="AT234" i="13" s="1"/>
  <c r="AS234" i="13" a="1"/>
  <c r="AS234" i="13" s="1"/>
  <c r="AR234" i="13" a="1"/>
  <c r="AR234" i="13" s="1"/>
  <c r="AQ234" i="13" a="1"/>
  <c r="AQ234" i="13" s="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a="1"/>
  <c r="AA234" i="13" s="1"/>
  <c r="Z234" i="13" a="1"/>
  <c r="Z234" i="13" s="1"/>
  <c r="Y234" i="13" a="1"/>
  <c r="Y234" i="13" s="1"/>
  <c r="X234" i="13" a="1"/>
  <c r="X234" i="13" s="1"/>
  <c r="W234" i="13" a="1"/>
  <c r="W234" i="13" s="1"/>
  <c r="V234" i="13" a="1"/>
  <c r="V234" i="13" s="1"/>
  <c r="U234" i="13" a="1"/>
  <c r="U234" i="13" s="1"/>
  <c r="T234" i="13" a="1"/>
  <c r="T234" i="13" s="1"/>
  <c r="S234" i="13" a="1"/>
  <c r="S234" i="13" s="1"/>
  <c r="R234" i="13" a="1"/>
  <c r="R234" i="13" s="1"/>
  <c r="Q234" i="13" a="1"/>
  <c r="Q234" i="13" s="1"/>
  <c r="P234" i="13" a="1"/>
  <c r="P234" i="13" s="1"/>
  <c r="O234" i="13" a="1"/>
  <c r="O234" i="13" s="1"/>
  <c r="N234" i="13" a="1"/>
  <c r="N234" i="13" s="1"/>
  <c r="M234" i="13" a="1"/>
  <c r="M234" i="13" s="1"/>
  <c r="L234" i="13" a="1"/>
  <c r="L234" i="13" s="1"/>
  <c r="K234" i="13" a="1"/>
  <c r="K234" i="13" s="1"/>
  <c r="BQ233" i="13" a="1"/>
  <c r="BQ233" i="13" s="1"/>
  <c r="BP233" i="13" a="1"/>
  <c r="BP233" i="13" s="1"/>
  <c r="BO233" i="13" a="1"/>
  <c r="BO233" i="13" s="1"/>
  <c r="BN233" i="13" a="1"/>
  <c r="BN233" i="13" s="1"/>
  <c r="BM233" i="13" a="1"/>
  <c r="BM233" i="13" s="1"/>
  <c r="BL233" i="13" a="1"/>
  <c r="BL233" i="13" s="1"/>
  <c r="BK233" i="13" a="1"/>
  <c r="BK233" i="13" s="1"/>
  <c r="BJ233" i="13" a="1"/>
  <c r="BJ233" i="13" s="1"/>
  <c r="BI233" i="13" a="1"/>
  <c r="BI233" i="13" s="1"/>
  <c r="BH233" i="13" a="1"/>
  <c r="BH233" i="13" s="1"/>
  <c r="BG233" i="13" a="1"/>
  <c r="BG233" i="13" s="1"/>
  <c r="BF233" i="13" a="1"/>
  <c r="BF233" i="13" s="1"/>
  <c r="BE233" i="13" a="1"/>
  <c r="BE233" i="13" s="1"/>
  <c r="BD233" i="13" a="1"/>
  <c r="BD233" i="13" s="1"/>
  <c r="BC233" i="13" a="1"/>
  <c r="BC233" i="13" s="1"/>
  <c r="BB233" i="13" a="1"/>
  <c r="BB233" i="13" s="1"/>
  <c r="BA233" i="13" a="1"/>
  <c r="BA233" i="13" s="1"/>
  <c r="AZ233" i="13" a="1"/>
  <c r="AZ233" i="13" s="1"/>
  <c r="AY233" i="13" a="1"/>
  <c r="AY233" i="13" s="1"/>
  <c r="AX233" i="13" a="1"/>
  <c r="AX233" i="13" s="1"/>
  <c r="AW233" i="13" a="1"/>
  <c r="AW233" i="13" s="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a="1"/>
  <c r="AI233" i="13" s="1"/>
  <c r="AH233" i="13" a="1"/>
  <c r="AH233" i="13" s="1"/>
  <c r="AG233" i="13" a="1"/>
  <c r="AG233" i="13" s="1"/>
  <c r="AF233" i="13" a="1"/>
  <c r="AF233" i="13" s="1"/>
  <c r="AE233" i="13" a="1"/>
  <c r="AE233" i="13" s="1"/>
  <c r="AD233" i="13" a="1"/>
  <c r="AD233" i="13" s="1"/>
  <c r="AC233" i="13" a="1"/>
  <c r="AC233" i="13" s="1"/>
  <c r="AB233" i="13" a="1"/>
  <c r="AB233" i="13" s="1"/>
  <c r="AA233" i="13" a="1"/>
  <c r="AA233" i="13" s="1"/>
  <c r="Z233" i="13" a="1"/>
  <c r="Z233" i="13" s="1"/>
  <c r="Y233" i="13" a="1"/>
  <c r="Y233" i="13" s="1"/>
  <c r="X233" i="13" a="1"/>
  <c r="X233" i="13" s="1"/>
  <c r="W233" i="13" a="1"/>
  <c r="W233" i="13" s="1"/>
  <c r="V233" i="13" a="1"/>
  <c r="V233" i="13" s="1"/>
  <c r="U233" i="13" a="1"/>
  <c r="U233" i="13" s="1"/>
  <c r="T233" i="13" a="1"/>
  <c r="T233" i="13" s="1"/>
  <c r="S233" i="13" a="1"/>
  <c r="S233" i="13" s="1"/>
  <c r="R233" i="13" a="1"/>
  <c r="R233" i="13" s="1"/>
  <c r="Q233" i="13" a="1"/>
  <c r="Q233" i="13" s="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a="1"/>
  <c r="BM232" i="13" s="1"/>
  <c r="BL232" i="13" a="1"/>
  <c r="BL232" i="13" s="1"/>
  <c r="BK232" i="13" a="1"/>
  <c r="BK232" i="13" s="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a="1"/>
  <c r="AW232" i="13" s="1"/>
  <c r="AV232" i="13" a="1"/>
  <c r="AV232" i="13" s="1"/>
  <c r="AU232" i="13" a="1"/>
  <c r="AU232" i="13" s="1"/>
  <c r="AT232" i="13" a="1"/>
  <c r="AT232" i="13" s="1"/>
  <c r="AS232" i="13" a="1"/>
  <c r="AS232" i="13" s="1"/>
  <c r="AR232" i="13" a="1"/>
  <c r="AR232" i="13" s="1"/>
  <c r="AQ232" i="13" a="1"/>
  <c r="AQ232" i="13" s="1"/>
  <c r="AP232" i="13" a="1"/>
  <c r="AP232" i="13" s="1"/>
  <c r="AO232" i="13" a="1"/>
  <c r="AO232" i="13" s="1"/>
  <c r="AN232" i="13" a="1"/>
  <c r="AN232" i="13" s="1"/>
  <c r="AM232" i="13" a="1"/>
  <c r="AM232" i="13" s="1"/>
  <c r="AL232" i="13" a="1"/>
  <c r="AL232" i="13" s="1"/>
  <c r="AK232" i="13" a="1"/>
  <c r="AK232" i="13" s="1"/>
  <c r="AJ232" i="13" a="1"/>
  <c r="AJ232" i="13" s="1"/>
  <c r="AI232" i="13" a="1"/>
  <c r="AI232" i="13" s="1"/>
  <c r="AH232" i="13" a="1"/>
  <c r="AH232" i="13" s="1"/>
  <c r="AG232" i="13" a="1"/>
  <c r="AG232" i="13" s="1"/>
  <c r="AF232" i="13" a="1"/>
  <c r="AF232" i="13" s="1"/>
  <c r="AE232" i="13" a="1"/>
  <c r="AE232" i="13" s="1"/>
  <c r="AD232" i="13" a="1"/>
  <c r="AD232" i="13" s="1"/>
  <c r="AC232" i="13" a="1"/>
  <c r="AC232" i="13" s="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a="1"/>
  <c r="Q232" i="13" s="1"/>
  <c r="P232" i="13" a="1"/>
  <c r="P232" i="13" s="1"/>
  <c r="O232" i="13" a="1"/>
  <c r="O232" i="13" s="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a="1"/>
  <c r="BK231" i="13" s="1"/>
  <c r="BJ231" i="13" a="1"/>
  <c r="BJ231" i="13" s="1"/>
  <c r="BI231" i="13" a="1"/>
  <c r="BI231" i="13" s="1"/>
  <c r="BH231" i="13" a="1"/>
  <c r="BH231" i="13" s="1"/>
  <c r="BG231" i="13" a="1"/>
  <c r="BG231" i="13" s="1"/>
  <c r="BF231" i="13" a="1"/>
  <c r="BF231" i="13" s="1"/>
  <c r="BE231" i="13" a="1"/>
  <c r="BE231" i="13" s="1"/>
  <c r="BD231" i="13" a="1"/>
  <c r="BD231" i="13" s="1"/>
  <c r="BC231" i="13" a="1"/>
  <c r="BC231" i="13" s="1"/>
  <c r="BB231" i="13" a="1"/>
  <c r="BB231" i="13" s="1"/>
  <c r="BA231" i="13" a="1"/>
  <c r="BA231" i="13" s="1"/>
  <c r="AZ231" i="13" a="1"/>
  <c r="AZ231" i="13" s="1"/>
  <c r="AY231" i="13" a="1"/>
  <c r="AY231" i="13" s="1"/>
  <c r="AX231" i="13" a="1"/>
  <c r="AX231" i="13" s="1"/>
  <c r="AW231" i="13" a="1"/>
  <c r="AW231" i="13" s="1"/>
  <c r="AV231" i="13" a="1"/>
  <c r="AV231" i="13" s="1"/>
  <c r="AU231" i="13" a="1"/>
  <c r="AU231" i="13" s="1"/>
  <c r="AT231" i="13" a="1"/>
  <c r="AT231" i="13" s="1"/>
  <c r="AS231" i="13" a="1"/>
  <c r="AS231" i="13" s="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a="1"/>
  <c r="AE231" i="13" s="1"/>
  <c r="AD231" i="13" a="1"/>
  <c r="AD231" i="13" s="1"/>
  <c r="AC231" i="13" a="1"/>
  <c r="AC231" i="13" s="1"/>
  <c r="AB231" i="13" a="1"/>
  <c r="AB231" i="13" s="1"/>
  <c r="AA231" i="13" a="1"/>
  <c r="AA231" i="13" s="1"/>
  <c r="Z231" i="13" a="1"/>
  <c r="Z231" i="13" s="1"/>
  <c r="Y231" i="13" a="1"/>
  <c r="Y231" i="13" s="1"/>
  <c r="X231" i="13" a="1"/>
  <c r="X231" i="13" s="1"/>
  <c r="W231" i="13" a="1"/>
  <c r="W231" i="13" s="1"/>
  <c r="V231" i="13" a="1"/>
  <c r="V231" i="13" s="1"/>
  <c r="U231" i="13" a="1"/>
  <c r="U231" i="13" s="1"/>
  <c r="T231" i="13" a="1"/>
  <c r="T231" i="13" s="1"/>
  <c r="S231" i="13" a="1"/>
  <c r="S231" i="13" s="1"/>
  <c r="R231" i="13" a="1"/>
  <c r="R231" i="13" s="1"/>
  <c r="Q231" i="13" a="1"/>
  <c r="Q231" i="13" s="1"/>
  <c r="P231" i="13" a="1"/>
  <c r="P231" i="13" s="1"/>
  <c r="O231" i="13" a="1"/>
  <c r="O231" i="13" s="1"/>
  <c r="N231" i="13" a="1"/>
  <c r="N231" i="13" s="1"/>
  <c r="M231" i="13" a="1"/>
  <c r="M231" i="13" s="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a="1"/>
  <c r="BG230" i="13" s="1"/>
  <c r="BF230" i="13" a="1"/>
  <c r="BF230" i="13" s="1"/>
  <c r="BE230" i="13" a="1"/>
  <c r="BE230" i="13" s="1"/>
  <c r="BD230" i="13" a="1"/>
  <c r="BD230" i="13" s="1"/>
  <c r="BC230" i="13" a="1"/>
  <c r="BC230" i="13" s="1"/>
  <c r="BB230" i="13" a="1"/>
  <c r="BB230" i="13" s="1"/>
  <c r="BA230" i="13" a="1"/>
  <c r="BA230" i="13" s="1"/>
  <c r="AZ230" i="13" a="1"/>
  <c r="AZ230" i="13" s="1"/>
  <c r="AY230" i="13" a="1"/>
  <c r="AY230" i="13" s="1"/>
  <c r="AX230" i="13" a="1"/>
  <c r="AX230" i="13" s="1"/>
  <c r="AW230" i="13" a="1"/>
  <c r="AW230" i="13" s="1"/>
  <c r="AV230" i="13" a="1"/>
  <c r="AV230" i="13" s="1"/>
  <c r="AU230" i="13" a="1"/>
  <c r="AU230" i="13" s="1"/>
  <c r="AT230" i="13" a="1"/>
  <c r="AT230" i="13" s="1"/>
  <c r="AS230" i="13" a="1"/>
  <c r="AS230" i="13" s="1"/>
  <c r="AR230" i="13" a="1"/>
  <c r="AR230" i="13" s="1"/>
  <c r="AQ230" i="13" a="1"/>
  <c r="AQ230" i="13" s="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a="1"/>
  <c r="AA230" i="13" s="1"/>
  <c r="Z230" i="13" a="1"/>
  <c r="Z230" i="13" s="1"/>
  <c r="Y230" i="13" a="1"/>
  <c r="Y230" i="13" s="1"/>
  <c r="X230" i="13" a="1"/>
  <c r="X230" i="13" s="1"/>
  <c r="W230" i="13" a="1"/>
  <c r="W230" i="13" s="1"/>
  <c r="V230" i="13" a="1"/>
  <c r="V230" i="13" s="1"/>
  <c r="U230" i="13" a="1"/>
  <c r="U230" i="13" s="1"/>
  <c r="T230" i="13" a="1"/>
  <c r="T230" i="13" s="1"/>
  <c r="S230" i="13" a="1"/>
  <c r="S230" i="13" s="1"/>
  <c r="R230" i="13" a="1"/>
  <c r="R230" i="13" s="1"/>
  <c r="Q230" i="13" a="1"/>
  <c r="Q230" i="13" s="1"/>
  <c r="P230" i="13" a="1"/>
  <c r="P230" i="13" s="1"/>
  <c r="O230" i="13" a="1"/>
  <c r="O230" i="13" s="1"/>
  <c r="N230" i="13" a="1"/>
  <c r="N230" i="13" s="1"/>
  <c r="M230" i="13" a="1"/>
  <c r="M230" i="13" s="1"/>
  <c r="L230" i="13" a="1"/>
  <c r="L230" i="13" s="1"/>
  <c r="K230" i="13" a="1"/>
  <c r="K230" i="13" s="1"/>
  <c r="BQ229" i="13" a="1"/>
  <c r="BQ229" i="13" s="1"/>
  <c r="BP229" i="13" a="1"/>
  <c r="BP229" i="13" s="1"/>
  <c r="BO229" i="13" a="1"/>
  <c r="BO229" i="13" s="1"/>
  <c r="BN229" i="13" a="1"/>
  <c r="BN229" i="13" s="1"/>
  <c r="BM229" i="13" a="1"/>
  <c r="BM229" i="13" s="1"/>
  <c r="BL229" i="13" a="1"/>
  <c r="BL229" i="13" s="1"/>
  <c r="BK229" i="13" a="1"/>
  <c r="BK229" i="13" s="1"/>
  <c r="BJ229" i="13" a="1"/>
  <c r="BJ229" i="13" s="1"/>
  <c r="BI229" i="13" a="1"/>
  <c r="BI229" i="13" s="1"/>
  <c r="BH229" i="13" a="1"/>
  <c r="BH229" i="13" s="1"/>
  <c r="BG229" i="13" a="1"/>
  <c r="BG229" i="13" s="1"/>
  <c r="BF229" i="13" a="1"/>
  <c r="BF229" i="13" s="1"/>
  <c r="BE229" i="13" a="1"/>
  <c r="BE229" i="13" s="1"/>
  <c r="BD229" i="13" a="1"/>
  <c r="BD229" i="13" s="1"/>
  <c r="BC229" i="13" a="1"/>
  <c r="BC229" i="13" s="1"/>
  <c r="BB229" i="13" a="1"/>
  <c r="BB229" i="13" s="1"/>
  <c r="BA229" i="13" a="1"/>
  <c r="BA229" i="13" s="1"/>
  <c r="AZ229" i="13" a="1"/>
  <c r="AZ229" i="13" s="1"/>
  <c r="AY229" i="13" a="1"/>
  <c r="AY229" i="13" s="1"/>
  <c r="AX229" i="13" a="1"/>
  <c r="AX229" i="13" s="1"/>
  <c r="AW229" i="13" a="1"/>
  <c r="AW229" i="13" s="1"/>
  <c r="AV229" i="13" a="1"/>
  <c r="AV229" i="13" s="1"/>
  <c r="AU229" i="13" a="1"/>
  <c r="AU229" i="13" s="1"/>
  <c r="AT229" i="13" a="1"/>
  <c r="AT229" i="13" s="1"/>
  <c r="AS229" i="13" a="1"/>
  <c r="AS229" i="13" s="1"/>
  <c r="AR229" i="13" a="1"/>
  <c r="AR229" i="13" s="1"/>
  <c r="AQ229" i="13" a="1"/>
  <c r="AQ229" i="13" s="1"/>
  <c r="AP229" i="13" a="1"/>
  <c r="AP229" i="13" s="1"/>
  <c r="AO229" i="13" a="1"/>
  <c r="AO229" i="13" s="1"/>
  <c r="AN229" i="13" a="1"/>
  <c r="AN229" i="13" s="1"/>
  <c r="AM229" i="13" a="1"/>
  <c r="AM229" i="13" s="1"/>
  <c r="AL229" i="13" a="1"/>
  <c r="AL229" i="13" s="1"/>
  <c r="AK229" i="13" a="1"/>
  <c r="AK229" i="13" s="1"/>
  <c r="AJ229" i="13" a="1"/>
  <c r="AJ229" i="13" s="1"/>
  <c r="AI229" i="13" a="1"/>
  <c r="AI229" i="13" s="1"/>
  <c r="AH229" i="13" a="1"/>
  <c r="AH229" i="13" s="1"/>
  <c r="AG229" i="13" a="1"/>
  <c r="AG229" i="13" s="1"/>
  <c r="AF229" i="13" a="1"/>
  <c r="AF229" i="13" s="1"/>
  <c r="AE229" i="13" a="1"/>
  <c r="AE229" i="13" s="1"/>
  <c r="AD229" i="13" a="1"/>
  <c r="AD229" i="13" s="1"/>
  <c r="AC229" i="13" a="1"/>
  <c r="AC229" i="13" s="1"/>
  <c r="AB229" i="13" a="1"/>
  <c r="AB229" i="13" s="1"/>
  <c r="AA229" i="13" a="1"/>
  <c r="AA229" i="13" s="1"/>
  <c r="Z229" i="13" a="1"/>
  <c r="Z229" i="13" s="1"/>
  <c r="Y229" i="13" a="1"/>
  <c r="Y229" i="13" s="1"/>
  <c r="X229" i="13" a="1"/>
  <c r="X229" i="13" s="1"/>
  <c r="W229" i="13" a="1"/>
  <c r="W229" i="13" s="1"/>
  <c r="V229" i="13" a="1"/>
  <c r="V229" i="13" s="1"/>
  <c r="U229" i="13" a="1"/>
  <c r="U229" i="13" s="1"/>
  <c r="T229" i="13" a="1"/>
  <c r="T229" i="13" s="1"/>
  <c r="S229" i="13" a="1"/>
  <c r="S229" i="13" s="1"/>
  <c r="R229" i="13" a="1"/>
  <c r="R229" i="13" s="1"/>
  <c r="Q229" i="13" a="1"/>
  <c r="Q229" i="13" s="1"/>
  <c r="P229" i="13" a="1"/>
  <c r="P229" i="13" s="1"/>
  <c r="O229" i="13" a="1"/>
  <c r="O229" i="13" s="1"/>
  <c r="N229" i="13" a="1"/>
  <c r="N229" i="13" s="1"/>
  <c r="M229" i="13" a="1"/>
  <c r="M229" i="13" s="1"/>
  <c r="L229" i="13" a="1"/>
  <c r="L229" i="13" s="1"/>
  <c r="K229" i="13" a="1"/>
  <c r="K229" i="13" s="1"/>
  <c r="BQ228" i="13" a="1"/>
  <c r="BQ228" i="13" s="1"/>
  <c r="BP228" i="13" a="1"/>
  <c r="BP228" i="13" s="1"/>
  <c r="BO228" i="13" a="1"/>
  <c r="BO228" i="13" s="1"/>
  <c r="BN228" i="13" a="1"/>
  <c r="BN228" i="13" s="1"/>
  <c r="BM228" i="13" a="1"/>
  <c r="BM228" i="13" s="1"/>
  <c r="BL228" i="13" a="1"/>
  <c r="BL228" i="13" s="1"/>
  <c r="BK228" i="13" a="1"/>
  <c r="BK228" i="13" s="1"/>
  <c r="BJ228" i="13" a="1"/>
  <c r="BJ228" i="13" s="1"/>
  <c r="BI228" i="13" a="1"/>
  <c r="BI228" i="13" s="1"/>
  <c r="BH228" i="13" a="1"/>
  <c r="BH228" i="13" s="1"/>
  <c r="BG228" i="13" a="1"/>
  <c r="BG228" i="13" s="1"/>
  <c r="BF228" i="13" a="1"/>
  <c r="BF228" i="13" s="1"/>
  <c r="BE228" i="13" a="1"/>
  <c r="BE228" i="13" s="1"/>
  <c r="BD228" i="13" a="1"/>
  <c r="BD228" i="13" s="1"/>
  <c r="BC228" i="13" a="1"/>
  <c r="BC228" i="13" s="1"/>
  <c r="BB228" i="13" a="1"/>
  <c r="BB228" i="13" s="1"/>
  <c r="BA228" i="13" a="1"/>
  <c r="BA228" i="13" s="1"/>
  <c r="AZ228" i="13" a="1"/>
  <c r="AZ228" i="13" s="1"/>
  <c r="AY228" i="13" a="1"/>
  <c r="AY228" i="13" s="1"/>
  <c r="AX228" i="13" a="1"/>
  <c r="AX228" i="13" s="1"/>
  <c r="AW228" i="13" a="1"/>
  <c r="AW228" i="13" s="1"/>
  <c r="AV228" i="13" a="1"/>
  <c r="AV228" i="13" s="1"/>
  <c r="AU228" i="13" a="1"/>
  <c r="AU228" i="13" s="1"/>
  <c r="AT228" i="13" a="1"/>
  <c r="AT228" i="13" s="1"/>
  <c r="AS228" i="13" a="1"/>
  <c r="AS228" i="13" s="1"/>
  <c r="AR228" i="13" a="1"/>
  <c r="AR228" i="13" s="1"/>
  <c r="AQ228" i="13" a="1"/>
  <c r="AQ228" i="13" s="1"/>
  <c r="AP228" i="13" a="1"/>
  <c r="AP228" i="13" s="1"/>
  <c r="AO228" i="13" a="1"/>
  <c r="AO228" i="13" s="1"/>
  <c r="AN228" i="13" a="1"/>
  <c r="AN228" i="13" s="1"/>
  <c r="AM228" i="13" a="1"/>
  <c r="AM228" i="13" s="1"/>
  <c r="AL228" i="13" a="1"/>
  <c r="AL228" i="13" s="1"/>
  <c r="AK228" i="13" a="1"/>
  <c r="AK228" i="13" s="1"/>
  <c r="AJ228" i="13" a="1"/>
  <c r="AJ228" i="13" s="1"/>
  <c r="AI228" i="13" a="1"/>
  <c r="AI228" i="13" s="1"/>
  <c r="AH228" i="13" a="1"/>
  <c r="AH228" i="13" s="1"/>
  <c r="AG228" i="13" a="1"/>
  <c r="AG228" i="13" s="1"/>
  <c r="AF228" i="13" a="1"/>
  <c r="AF228" i="13" s="1"/>
  <c r="AE228" i="13" a="1"/>
  <c r="AE228" i="13" s="1"/>
  <c r="AD228" i="13" a="1"/>
  <c r="AD228" i="13" s="1"/>
  <c r="AC228" i="13" a="1"/>
  <c r="AC228" i="13" s="1"/>
  <c r="AB228" i="13" a="1"/>
  <c r="AB228" i="13" s="1"/>
  <c r="AA228" i="13" a="1"/>
  <c r="AA228" i="13" s="1"/>
  <c r="Z228" i="13" a="1"/>
  <c r="Z228" i="13" s="1"/>
  <c r="Y228" i="13" a="1"/>
  <c r="Y228" i="13" s="1"/>
  <c r="X228" i="13" a="1"/>
  <c r="X228" i="13" s="1"/>
  <c r="W228" i="13" a="1"/>
  <c r="W228" i="13" s="1"/>
  <c r="V228" i="13" a="1"/>
  <c r="V228" i="13" s="1"/>
  <c r="U228" i="13" a="1"/>
  <c r="U228" i="13" s="1"/>
  <c r="T228" i="13" a="1"/>
  <c r="T228" i="13" s="1"/>
  <c r="S228" i="13" a="1"/>
  <c r="S228" i="13" s="1"/>
  <c r="R228" i="13" a="1"/>
  <c r="R228" i="13" s="1"/>
  <c r="Q228" i="13" a="1"/>
  <c r="Q228" i="13" s="1"/>
  <c r="P228" i="13" a="1"/>
  <c r="P228" i="13" s="1"/>
  <c r="O228" i="13" a="1"/>
  <c r="O228" i="13" s="1"/>
  <c r="N228" i="13" a="1"/>
  <c r="N228" i="13" s="1"/>
  <c r="M228" i="13" a="1"/>
  <c r="M228" i="13" s="1"/>
  <c r="L228" i="13" a="1"/>
  <c r="L228" i="13" s="1"/>
  <c r="K228" i="13" a="1"/>
  <c r="K228" i="13" s="1"/>
  <c r="BQ227" i="13" a="1"/>
  <c r="BQ227" i="13" s="1"/>
  <c r="BP227" i="13" a="1"/>
  <c r="BP227" i="13" s="1"/>
  <c r="BO227" i="13" a="1"/>
  <c r="BO227" i="13" s="1"/>
  <c r="BN227" i="13" a="1"/>
  <c r="BN227" i="13" s="1"/>
  <c r="BM227" i="13" a="1"/>
  <c r="BM227" i="13" s="1"/>
  <c r="BL227" i="13" a="1"/>
  <c r="BL227" i="13" s="1"/>
  <c r="BK227" i="13" a="1"/>
  <c r="BK227" i="13" s="1"/>
  <c r="BJ227" i="13" a="1"/>
  <c r="BJ227" i="13" s="1"/>
  <c r="BI227" i="13" a="1"/>
  <c r="BI227" i="13" s="1"/>
  <c r="BH227" i="13" a="1"/>
  <c r="BH227" i="13" s="1"/>
  <c r="BG227" i="13" a="1"/>
  <c r="BG227" i="13" s="1"/>
  <c r="BF227" i="13" a="1"/>
  <c r="BF227" i="13" s="1"/>
  <c r="BE227" i="13" a="1"/>
  <c r="BE227" i="13" s="1"/>
  <c r="BD227" i="13" a="1"/>
  <c r="BD227" i="13" s="1"/>
  <c r="BC227" i="13" a="1"/>
  <c r="BC227" i="13" s="1"/>
  <c r="BB227" i="13" a="1"/>
  <c r="BB227" i="13" s="1"/>
  <c r="BA227" i="13" a="1"/>
  <c r="BA227" i="13" s="1"/>
  <c r="AZ227" i="13" a="1"/>
  <c r="AZ227" i="13" s="1"/>
  <c r="AY227" i="13" a="1"/>
  <c r="AY227" i="13" s="1"/>
  <c r="AX227" i="13" a="1"/>
  <c r="AX227" i="13" s="1"/>
  <c r="AW227" i="13" a="1"/>
  <c r="AW227" i="13" s="1"/>
  <c r="AV227" i="13" a="1"/>
  <c r="AV227" i="13" s="1"/>
  <c r="AU227" i="13" a="1"/>
  <c r="AU227" i="13" s="1"/>
  <c r="AT227" i="13" a="1"/>
  <c r="AT227" i="13" s="1"/>
  <c r="AS227" i="13" a="1"/>
  <c r="AS227" i="13" s="1"/>
  <c r="AR227" i="13" a="1"/>
  <c r="AR227" i="13" s="1"/>
  <c r="AQ227" i="13" a="1"/>
  <c r="AQ227" i="13" s="1"/>
  <c r="AP227" i="13" a="1"/>
  <c r="AP227" i="13" s="1"/>
  <c r="AO227" i="13" a="1"/>
  <c r="AO227" i="13" s="1"/>
  <c r="AN227" i="13" a="1"/>
  <c r="AN227" i="13" s="1"/>
  <c r="AM227" i="13" a="1"/>
  <c r="AM227" i="13" s="1"/>
  <c r="AL227" i="13" a="1"/>
  <c r="AL227" i="13" s="1"/>
  <c r="AK227" i="13" a="1"/>
  <c r="AK227" i="13" s="1"/>
  <c r="AJ227" i="13" a="1"/>
  <c r="AJ227" i="13" s="1"/>
  <c r="AI227" i="13" a="1"/>
  <c r="AI227" i="13" s="1"/>
  <c r="AH227" i="13" a="1"/>
  <c r="AH227" i="13" s="1"/>
  <c r="AG227" i="13" a="1"/>
  <c r="AG227" i="13" s="1"/>
  <c r="AF227" i="13" a="1"/>
  <c r="AF227" i="13" s="1"/>
  <c r="AE227" i="13" a="1"/>
  <c r="AE227" i="13" s="1"/>
  <c r="AD227" i="13" a="1"/>
  <c r="AD227" i="13" s="1"/>
  <c r="AC227" i="13" a="1"/>
  <c r="AC227" i="13" s="1"/>
  <c r="AB227" i="13" a="1"/>
  <c r="AB227" i="13" s="1"/>
  <c r="AA227" i="13" a="1"/>
  <c r="AA227" i="13" s="1"/>
  <c r="Z227" i="13" a="1"/>
  <c r="Z227" i="13" s="1"/>
  <c r="Y227" i="13" a="1"/>
  <c r="Y227" i="13" s="1"/>
  <c r="X227" i="13" a="1"/>
  <c r="X227" i="13" s="1"/>
  <c r="W227" i="13" a="1"/>
  <c r="W227" i="13" s="1"/>
  <c r="V227" i="13" a="1"/>
  <c r="V227" i="13" s="1"/>
  <c r="U227" i="13" a="1"/>
  <c r="U227" i="13" s="1"/>
  <c r="T227" i="13" a="1"/>
  <c r="T227" i="13" s="1"/>
  <c r="S227" i="13" a="1"/>
  <c r="S227" i="13" s="1"/>
  <c r="R227" i="13" a="1"/>
  <c r="R227" i="13" s="1"/>
  <c r="Q227" i="13" a="1"/>
  <c r="Q227" i="13" s="1"/>
  <c r="P227" i="13" a="1"/>
  <c r="P227" i="13" s="1"/>
  <c r="O227" i="13" a="1"/>
  <c r="O227" i="13" s="1"/>
  <c r="N227" i="13" a="1"/>
  <c r="N227" i="13" s="1"/>
  <c r="M227" i="13" a="1"/>
  <c r="M227" i="13" s="1"/>
  <c r="L227" i="13" a="1"/>
  <c r="L227" i="13" s="1"/>
  <c r="K227" i="13" a="1"/>
  <c r="K227" i="13" s="1"/>
  <c r="BQ226" i="13" a="1"/>
  <c r="BQ226" i="13" s="1"/>
  <c r="BP226" i="13" a="1"/>
  <c r="BP226" i="13" s="1"/>
  <c r="BO226" i="13" a="1"/>
  <c r="BO226" i="13" s="1"/>
  <c r="BN226" i="13" a="1"/>
  <c r="BN226" i="13" s="1"/>
  <c r="BM226" i="13" a="1"/>
  <c r="BM226" i="13" s="1"/>
  <c r="BL226" i="13" a="1"/>
  <c r="BL226" i="13" s="1"/>
  <c r="BK226" i="13" a="1"/>
  <c r="BK226" i="13" s="1"/>
  <c r="BJ226" i="13" a="1"/>
  <c r="BJ226" i="13" s="1"/>
  <c r="BI226" i="13" a="1"/>
  <c r="BI226" i="13" s="1"/>
  <c r="BH226" i="13" a="1"/>
  <c r="BH226" i="13" s="1"/>
  <c r="BG226" i="13" a="1"/>
  <c r="BG226" i="13" s="1"/>
  <c r="BF226" i="13" a="1"/>
  <c r="BF226" i="13" s="1"/>
  <c r="BE226" i="13" a="1"/>
  <c r="BE226" i="13" s="1"/>
  <c r="BD226" i="13" a="1"/>
  <c r="BD226" i="13" s="1"/>
  <c r="BC226" i="13" a="1"/>
  <c r="BC226" i="13" s="1"/>
  <c r="BB226" i="13" a="1"/>
  <c r="BB226" i="13" s="1"/>
  <c r="BA226" i="13" a="1"/>
  <c r="BA226" i="13" s="1"/>
  <c r="AZ226" i="13" a="1"/>
  <c r="AZ226" i="13" s="1"/>
  <c r="AY226" i="13" a="1"/>
  <c r="AY226" i="13" s="1"/>
  <c r="AX226" i="13" a="1"/>
  <c r="AX226" i="13" s="1"/>
  <c r="AW226" i="13" a="1"/>
  <c r="AW226" i="13" s="1"/>
  <c r="AV226" i="13" a="1"/>
  <c r="AV226" i="13" s="1"/>
  <c r="AU226" i="13" a="1"/>
  <c r="AU226" i="13" s="1"/>
  <c r="AT226" i="13" a="1"/>
  <c r="AT226" i="13" s="1"/>
  <c r="AS226" i="13" a="1"/>
  <c r="AS226" i="13" s="1"/>
  <c r="AR226" i="13" a="1"/>
  <c r="AR226" i="13" s="1"/>
  <c r="AQ226" i="13" a="1"/>
  <c r="AQ226" i="13" s="1"/>
  <c r="AP226" i="13" a="1"/>
  <c r="AP226" i="13" s="1"/>
  <c r="AO226" i="13" a="1"/>
  <c r="AO226" i="13" s="1"/>
  <c r="AN226" i="13" a="1"/>
  <c r="AN226" i="13" s="1"/>
  <c r="AM226" i="13" a="1"/>
  <c r="AM226" i="13" s="1"/>
  <c r="AL226" i="13" a="1"/>
  <c r="AL226" i="13" s="1"/>
  <c r="AK226" i="13" a="1"/>
  <c r="AK226" i="13" s="1"/>
  <c r="AJ226" i="13" a="1"/>
  <c r="AJ226" i="13" s="1"/>
  <c r="AI226" i="13" a="1"/>
  <c r="AI226" i="13" s="1"/>
  <c r="AH226" i="13" a="1"/>
  <c r="AH226" i="13" s="1"/>
  <c r="AG226" i="13" a="1"/>
  <c r="AG226" i="13" s="1"/>
  <c r="AF226" i="13" a="1"/>
  <c r="AF226" i="13" s="1"/>
  <c r="AE226" i="13" a="1"/>
  <c r="AE226" i="13" s="1"/>
  <c r="AD226" i="13" a="1"/>
  <c r="AD226" i="13" s="1"/>
  <c r="AC226" i="13" a="1"/>
  <c r="AC226" i="13" s="1"/>
  <c r="AB226" i="13" a="1"/>
  <c r="AB226" i="13" s="1"/>
  <c r="AA226" i="13" a="1"/>
  <c r="AA226" i="13" s="1"/>
  <c r="Z226" i="13" a="1"/>
  <c r="Z226" i="13" s="1"/>
  <c r="Y226" i="13" a="1"/>
  <c r="Y226" i="13" s="1"/>
  <c r="X226" i="13" a="1"/>
  <c r="X226" i="13" s="1"/>
  <c r="W226" i="13" a="1"/>
  <c r="W226" i="13" s="1"/>
  <c r="V226" i="13" a="1"/>
  <c r="V226" i="13" s="1"/>
  <c r="U226" i="13" a="1"/>
  <c r="U226" i="13" s="1"/>
  <c r="T226" i="13" a="1"/>
  <c r="T226" i="13" s="1"/>
  <c r="S226" i="13" a="1"/>
  <c r="S226" i="13" s="1"/>
  <c r="R226" i="13" a="1"/>
  <c r="R226" i="13" s="1"/>
  <c r="Q226" i="13" a="1"/>
  <c r="Q226" i="13" s="1"/>
  <c r="P226" i="13" a="1"/>
  <c r="P226" i="13" s="1"/>
  <c r="O226" i="13" a="1"/>
  <c r="O226" i="13" s="1"/>
  <c r="N226" i="13" a="1"/>
  <c r="N226" i="13" s="1"/>
  <c r="M226" i="13" a="1"/>
  <c r="M226" i="13" s="1"/>
  <c r="L226" i="13" a="1"/>
  <c r="L226" i="13" s="1"/>
  <c r="K226" i="13" a="1"/>
  <c r="K226" i="13" s="1"/>
  <c r="BQ225" i="13" a="1"/>
  <c r="BQ225" i="13" s="1"/>
  <c r="BP225" i="13" a="1"/>
  <c r="BP225" i="13" s="1"/>
  <c r="BO225" i="13" a="1"/>
  <c r="BO225" i="13" s="1"/>
  <c r="BN225" i="13" a="1"/>
  <c r="BN225" i="13" s="1"/>
  <c r="BM225" i="13" a="1"/>
  <c r="BM225" i="13" s="1"/>
  <c r="BL225" i="13" a="1"/>
  <c r="BL225" i="13" s="1"/>
  <c r="BK225" i="13" a="1"/>
  <c r="BK225" i="13" s="1"/>
  <c r="BJ225" i="13" a="1"/>
  <c r="BJ225" i="13" s="1"/>
  <c r="BI225" i="13" a="1"/>
  <c r="BI225" i="13" s="1"/>
  <c r="BH225" i="13" a="1"/>
  <c r="BH225" i="13" s="1"/>
  <c r="BG225" i="13" a="1"/>
  <c r="BG225" i="13" s="1"/>
  <c r="BF225" i="13" a="1"/>
  <c r="BF225" i="13" s="1"/>
  <c r="BE225" i="13" a="1"/>
  <c r="BE225" i="13" s="1"/>
  <c r="BD225" i="13" a="1"/>
  <c r="BD225" i="13" s="1"/>
  <c r="BC225" i="13" a="1"/>
  <c r="BC225" i="13" s="1"/>
  <c r="BB225" i="13" a="1"/>
  <c r="BB225" i="13" s="1"/>
  <c r="BA225" i="13" a="1"/>
  <c r="BA225" i="13" s="1"/>
  <c r="AZ225" i="13" a="1"/>
  <c r="AZ225" i="13" s="1"/>
  <c r="AY225" i="13" a="1"/>
  <c r="AY225" i="13" s="1"/>
  <c r="AX225" i="13" a="1"/>
  <c r="AX225" i="13" s="1"/>
  <c r="AW225" i="13" a="1"/>
  <c r="AW225" i="13" s="1"/>
  <c r="AV225" i="13" a="1"/>
  <c r="AV225" i="13" s="1"/>
  <c r="AU225" i="13" a="1"/>
  <c r="AU225" i="13" s="1"/>
  <c r="AT225" i="13" a="1"/>
  <c r="AT225" i="13" s="1"/>
  <c r="AS225" i="13" a="1"/>
  <c r="AS225" i="13" s="1"/>
  <c r="AR225" i="13" a="1"/>
  <c r="AR225" i="13" s="1"/>
  <c r="AQ225" i="13" a="1"/>
  <c r="AQ225" i="13" s="1"/>
  <c r="AP225" i="13" a="1"/>
  <c r="AP225" i="13" s="1"/>
  <c r="AO225" i="13" a="1"/>
  <c r="AO225" i="13" s="1"/>
  <c r="AN225" i="13" a="1"/>
  <c r="AN225" i="13" s="1"/>
  <c r="AM225" i="13" a="1"/>
  <c r="AM225" i="13" s="1"/>
  <c r="AL225" i="13" a="1"/>
  <c r="AL225" i="13" s="1"/>
  <c r="AK225" i="13" a="1"/>
  <c r="AK225" i="13" s="1"/>
  <c r="AJ225" i="13" a="1"/>
  <c r="AJ225" i="13" s="1"/>
  <c r="AI225" i="13" a="1"/>
  <c r="AI225" i="13" s="1"/>
  <c r="AH225" i="13" a="1"/>
  <c r="AH225" i="13" s="1"/>
  <c r="AG225" i="13" a="1"/>
  <c r="AG225" i="13" s="1"/>
  <c r="AF225" i="13" a="1"/>
  <c r="AF225" i="13" s="1"/>
  <c r="AE225" i="13" a="1"/>
  <c r="AE225" i="13" s="1"/>
  <c r="AD225" i="13" a="1"/>
  <c r="AD225" i="13" s="1"/>
  <c r="AC225" i="13" a="1"/>
  <c r="AC225" i="13" s="1"/>
  <c r="AB225" i="13" a="1"/>
  <c r="AB225" i="13" s="1"/>
  <c r="AA225" i="13" a="1"/>
  <c r="AA225" i="13" s="1"/>
  <c r="Z225" i="13" a="1"/>
  <c r="Z225" i="13" s="1"/>
  <c r="Y225" i="13" a="1"/>
  <c r="Y225" i="13" s="1"/>
  <c r="X225" i="13" a="1"/>
  <c r="X225" i="13" s="1"/>
  <c r="W225" i="13" a="1"/>
  <c r="W225" i="13" s="1"/>
  <c r="V225" i="13" a="1"/>
  <c r="V225" i="13" s="1"/>
  <c r="U225" i="13" a="1"/>
  <c r="U225" i="13" s="1"/>
  <c r="T225" i="13" a="1"/>
  <c r="T225" i="13" s="1"/>
  <c r="S225" i="13" a="1"/>
  <c r="S225" i="13" s="1"/>
  <c r="R225" i="13" a="1"/>
  <c r="R225" i="13" s="1"/>
  <c r="Q225" i="13" a="1"/>
  <c r="Q225" i="13" s="1"/>
  <c r="P225" i="13" a="1"/>
  <c r="P225" i="13" s="1"/>
  <c r="O225" i="13" a="1"/>
  <c r="O225" i="13" s="1"/>
  <c r="N225" i="13" a="1"/>
  <c r="N225" i="13" s="1"/>
  <c r="M225" i="13" a="1"/>
  <c r="M225" i="13" s="1"/>
  <c r="L225" i="13" a="1"/>
  <c r="L225" i="13" s="1"/>
  <c r="K225" i="13" a="1"/>
  <c r="K225" i="13" s="1"/>
  <c r="BQ224" i="13" a="1"/>
  <c r="BQ224" i="13" s="1"/>
  <c r="BP224" i="13" a="1"/>
  <c r="BP224" i="13" s="1"/>
  <c r="BO224" i="13" a="1"/>
  <c r="BO224" i="13" s="1"/>
  <c r="BN224" i="13" a="1"/>
  <c r="BN224" i="13" s="1"/>
  <c r="BM224" i="13" a="1"/>
  <c r="BM224" i="13" s="1"/>
  <c r="BL224" i="13" a="1"/>
  <c r="BL224" i="13" s="1"/>
  <c r="BK224" i="13" a="1"/>
  <c r="BK224" i="13" s="1"/>
  <c r="BJ224" i="13" a="1"/>
  <c r="BJ224" i="13" s="1"/>
  <c r="BI224" i="13" a="1"/>
  <c r="BI224" i="13" s="1"/>
  <c r="BH224" i="13" a="1"/>
  <c r="BH224" i="13" s="1"/>
  <c r="BG224" i="13" a="1"/>
  <c r="BG224" i="13" s="1"/>
  <c r="BF224" i="13" a="1"/>
  <c r="BF224" i="13" s="1"/>
  <c r="BE224" i="13" a="1"/>
  <c r="BE224" i="13" s="1"/>
  <c r="BD224" i="13" a="1"/>
  <c r="BD224" i="13" s="1"/>
  <c r="BC224" i="13" a="1"/>
  <c r="BC224" i="13" s="1"/>
  <c r="BB224" i="13" a="1"/>
  <c r="BB224" i="13" s="1"/>
  <c r="BA224" i="13" a="1"/>
  <c r="BA224" i="13" s="1"/>
  <c r="AZ224" i="13" a="1"/>
  <c r="AZ224" i="13" s="1"/>
  <c r="AY224" i="13" a="1"/>
  <c r="AY224" i="13" s="1"/>
  <c r="AX224" i="13" a="1"/>
  <c r="AX224" i="13" s="1"/>
  <c r="AW224" i="13" a="1"/>
  <c r="AW224" i="13" s="1"/>
  <c r="AV224" i="13" a="1"/>
  <c r="AV224" i="13" s="1"/>
  <c r="AU224" i="13" a="1"/>
  <c r="AU224" i="13" s="1"/>
  <c r="AT224" i="13" a="1"/>
  <c r="AT224" i="13" s="1"/>
  <c r="AS224" i="13" a="1"/>
  <c r="AS224" i="13" s="1"/>
  <c r="AR224" i="13" a="1"/>
  <c r="AR224" i="13" s="1"/>
  <c r="AQ224" i="13" a="1"/>
  <c r="AQ224" i="13" s="1"/>
  <c r="AP224" i="13" a="1"/>
  <c r="AP224" i="13" s="1"/>
  <c r="AO224" i="13" a="1"/>
  <c r="AO224" i="13" s="1"/>
  <c r="AN224" i="13" a="1"/>
  <c r="AN224" i="13" s="1"/>
  <c r="AM224" i="13" a="1"/>
  <c r="AM224" i="13" s="1"/>
  <c r="AL224" i="13" a="1"/>
  <c r="AL224" i="13" s="1"/>
  <c r="AK224" i="13" a="1"/>
  <c r="AK224" i="13" s="1"/>
  <c r="AJ224" i="13" a="1"/>
  <c r="AJ224" i="13" s="1"/>
  <c r="AI224" i="13" a="1"/>
  <c r="AI224" i="13" s="1"/>
  <c r="AH224" i="13" a="1"/>
  <c r="AH224" i="13" s="1"/>
  <c r="AG224" i="13" a="1"/>
  <c r="AG224" i="13" s="1"/>
  <c r="AF224" i="13" a="1"/>
  <c r="AF224" i="13" s="1"/>
  <c r="AE224" i="13" a="1"/>
  <c r="AE224" i="13" s="1"/>
  <c r="AD224" i="13" a="1"/>
  <c r="AD224" i="13" s="1"/>
  <c r="AC224" i="13" a="1"/>
  <c r="AC224" i="13" s="1"/>
  <c r="AB224" i="13" a="1"/>
  <c r="AB224" i="13" s="1"/>
  <c r="AA224" i="13" a="1"/>
  <c r="AA224" i="13" s="1"/>
  <c r="Z224" i="13" a="1"/>
  <c r="Z224" i="13" s="1"/>
  <c r="Y224" i="13" a="1"/>
  <c r="Y224" i="13" s="1"/>
  <c r="X224" i="13" a="1"/>
  <c r="X224" i="13" s="1"/>
  <c r="W224" i="13" a="1"/>
  <c r="W224" i="13" s="1"/>
  <c r="V224" i="13" a="1"/>
  <c r="V224" i="13" s="1"/>
  <c r="U224" i="13" a="1"/>
  <c r="U224" i="13" s="1"/>
  <c r="T224" i="13" a="1"/>
  <c r="T224" i="13" s="1"/>
  <c r="S224" i="13" a="1"/>
  <c r="S224" i="13" s="1"/>
  <c r="R224" i="13" a="1"/>
  <c r="R224" i="13" s="1"/>
  <c r="Q224" i="13" a="1"/>
  <c r="Q224" i="13" s="1"/>
  <c r="P224" i="13" a="1"/>
  <c r="P224" i="13" s="1"/>
  <c r="O224" i="13" a="1"/>
  <c r="O224" i="13" s="1"/>
  <c r="N224" i="13" a="1"/>
  <c r="N224" i="13" s="1"/>
  <c r="M224" i="13" a="1"/>
  <c r="M224" i="13" s="1"/>
  <c r="L224" i="13" a="1"/>
  <c r="L224" i="13" s="1"/>
  <c r="K224" i="13" a="1"/>
  <c r="K224" i="13" s="1"/>
  <c r="BQ223" i="13" a="1"/>
  <c r="BQ223" i="13" s="1"/>
  <c r="BP223" i="13" a="1"/>
  <c r="BP223" i="13" s="1"/>
  <c r="BO223" i="13" a="1"/>
  <c r="BO223" i="13" s="1"/>
  <c r="BN223" i="13" a="1"/>
  <c r="BN223" i="13" s="1"/>
  <c r="BM223" i="13" a="1"/>
  <c r="BM223" i="13" s="1"/>
  <c r="BL223" i="13" a="1"/>
  <c r="BL223" i="13" s="1"/>
  <c r="BK223" i="13" a="1"/>
  <c r="BK223" i="13" s="1"/>
  <c r="BJ223" i="13" a="1"/>
  <c r="BJ223" i="13" s="1"/>
  <c r="BI223" i="13" a="1"/>
  <c r="BI223" i="13" s="1"/>
  <c r="BH223" i="13" a="1"/>
  <c r="BH223" i="13" s="1"/>
  <c r="BG223" i="13" a="1"/>
  <c r="BG223" i="13" s="1"/>
  <c r="BF223" i="13" a="1"/>
  <c r="BF223" i="13" s="1"/>
  <c r="BE223" i="13" a="1"/>
  <c r="BE223" i="13" s="1"/>
  <c r="BD223" i="13" a="1"/>
  <c r="BD223" i="13" s="1"/>
  <c r="BC223" i="13" a="1"/>
  <c r="BC223" i="13" s="1"/>
  <c r="BB223" i="13" a="1"/>
  <c r="BB223" i="13" s="1"/>
  <c r="BA223" i="13" a="1"/>
  <c r="BA223" i="13" s="1"/>
  <c r="AZ223" i="13" a="1"/>
  <c r="AZ223" i="13" s="1"/>
  <c r="AY223" i="13" a="1"/>
  <c r="AY223" i="13" s="1"/>
  <c r="AX223" i="13" a="1"/>
  <c r="AX223" i="13" s="1"/>
  <c r="AW223" i="13" a="1"/>
  <c r="AW223" i="13" s="1"/>
  <c r="AV223" i="13" a="1"/>
  <c r="AV223" i="13" s="1"/>
  <c r="AU223" i="13" a="1"/>
  <c r="AU223" i="13" s="1"/>
  <c r="AT223" i="13" a="1"/>
  <c r="AT223" i="13" s="1"/>
  <c r="AS223" i="13" a="1"/>
  <c r="AS223" i="13" s="1"/>
  <c r="AR223" i="13" a="1"/>
  <c r="AR223" i="13" s="1"/>
  <c r="AQ223" i="13" a="1"/>
  <c r="AQ223" i="13" s="1"/>
  <c r="AP223" i="13" a="1"/>
  <c r="AP223" i="13" s="1"/>
  <c r="AO223" i="13" a="1"/>
  <c r="AO223" i="13" s="1"/>
  <c r="AN223" i="13" a="1"/>
  <c r="AN223" i="13" s="1"/>
  <c r="AM223" i="13" a="1"/>
  <c r="AM223" i="13" s="1"/>
  <c r="AL223" i="13" a="1"/>
  <c r="AL223" i="13" s="1"/>
  <c r="AK223" i="13" a="1"/>
  <c r="AK223" i="13" s="1"/>
  <c r="AJ223" i="13" a="1"/>
  <c r="AJ223" i="13" s="1"/>
  <c r="AI223" i="13" a="1"/>
  <c r="AI223" i="13" s="1"/>
  <c r="AH223" i="13" a="1"/>
  <c r="AH223" i="13" s="1"/>
  <c r="AG223" i="13" a="1"/>
  <c r="AG223" i="13" s="1"/>
  <c r="AF223" i="13" a="1"/>
  <c r="AF223" i="13" s="1"/>
  <c r="AE223" i="13" a="1"/>
  <c r="AE223" i="13" s="1"/>
  <c r="AD223" i="13" a="1"/>
  <c r="AD223" i="13" s="1"/>
  <c r="AC223" i="13" a="1"/>
  <c r="AC223" i="13" s="1"/>
  <c r="AB223" i="13" a="1"/>
  <c r="AB223" i="13" s="1"/>
  <c r="AA223" i="13" a="1"/>
  <c r="AA223" i="13" s="1"/>
  <c r="Z223" i="13" a="1"/>
  <c r="Z223" i="13" s="1"/>
  <c r="Y223" i="13" a="1"/>
  <c r="Y223" i="13" s="1"/>
  <c r="X223" i="13" a="1"/>
  <c r="X223" i="13" s="1"/>
  <c r="W223" i="13" a="1"/>
  <c r="W223" i="13" s="1"/>
  <c r="V223" i="13" a="1"/>
  <c r="V223" i="13" s="1"/>
  <c r="U223" i="13" a="1"/>
  <c r="U223" i="13" s="1"/>
  <c r="T223" i="13" a="1"/>
  <c r="T223" i="13" s="1"/>
  <c r="S223" i="13" a="1"/>
  <c r="S223" i="13" s="1"/>
  <c r="R223" i="13" a="1"/>
  <c r="R223" i="13" s="1"/>
  <c r="Q223" i="13" a="1"/>
  <c r="Q223" i="13" s="1"/>
  <c r="P223" i="13" a="1"/>
  <c r="P223" i="13" s="1"/>
  <c r="O223" i="13" a="1"/>
  <c r="O223" i="13" s="1"/>
  <c r="N223" i="13" a="1"/>
  <c r="N223" i="13" s="1"/>
  <c r="M223" i="13" a="1"/>
  <c r="M223" i="13" s="1"/>
  <c r="L223" i="13" a="1"/>
  <c r="L223" i="13" s="1"/>
  <c r="K223" i="13" a="1"/>
  <c r="K223" i="13" s="1"/>
  <c r="BQ222" i="13" a="1"/>
  <c r="BQ222" i="13" s="1"/>
  <c r="BP222" i="13" a="1"/>
  <c r="BP222" i="13" s="1"/>
  <c r="BO222" i="13" a="1"/>
  <c r="BO222" i="13" s="1"/>
  <c r="BN222" i="13" a="1"/>
  <c r="BN222" i="13" s="1"/>
  <c r="BM222" i="13" a="1"/>
  <c r="BM222" i="13" s="1"/>
  <c r="BL222" i="13" a="1"/>
  <c r="BL222" i="13" s="1"/>
  <c r="BK222" i="13" a="1"/>
  <c r="BK222" i="13" s="1"/>
  <c r="BJ222" i="13" a="1"/>
  <c r="BJ222" i="13" s="1"/>
  <c r="BI222" i="13" a="1"/>
  <c r="BI222" i="13" s="1"/>
  <c r="BH222" i="13" a="1"/>
  <c r="BH222" i="13" s="1"/>
  <c r="BG222" i="13" a="1"/>
  <c r="BG222" i="13" s="1"/>
  <c r="BF222" i="13" a="1"/>
  <c r="BF222" i="13" s="1"/>
  <c r="BE222" i="13" a="1"/>
  <c r="BE222" i="13" s="1"/>
  <c r="BD222" i="13" a="1"/>
  <c r="BD222" i="13" s="1"/>
  <c r="BC222" i="13" a="1"/>
  <c r="BC222" i="13" s="1"/>
  <c r="BB222" i="13" a="1"/>
  <c r="BB222" i="13" s="1"/>
  <c r="BA222" i="13" a="1"/>
  <c r="BA222" i="13" s="1"/>
  <c r="AZ222" i="13" a="1"/>
  <c r="AZ222" i="13" s="1"/>
  <c r="AY222" i="13" a="1"/>
  <c r="AY222" i="13" s="1"/>
  <c r="AX222" i="13" a="1"/>
  <c r="AX222" i="13" s="1"/>
  <c r="AW222" i="13" a="1"/>
  <c r="AW222" i="13" s="1"/>
  <c r="AV222" i="13" a="1"/>
  <c r="AV222" i="13" s="1"/>
  <c r="AU222" i="13" a="1"/>
  <c r="AU222" i="13" s="1"/>
  <c r="AT222" i="13" a="1"/>
  <c r="AT222" i="13" s="1"/>
  <c r="AS222" i="13" a="1"/>
  <c r="AS222" i="13" s="1"/>
  <c r="AR222" i="13" a="1"/>
  <c r="AR222" i="13" s="1"/>
  <c r="AQ222" i="13" a="1"/>
  <c r="AQ222" i="13" s="1"/>
  <c r="AP222" i="13" a="1"/>
  <c r="AP222" i="13" s="1"/>
  <c r="AO222" i="13" a="1"/>
  <c r="AO222" i="13" s="1"/>
  <c r="AN222" i="13" a="1"/>
  <c r="AN222" i="13" s="1"/>
  <c r="AM222" i="13" a="1"/>
  <c r="AM222" i="13" s="1"/>
  <c r="AL222" i="13" a="1"/>
  <c r="AL222" i="13" s="1"/>
  <c r="AK222" i="13" a="1"/>
  <c r="AK222" i="13" s="1"/>
  <c r="AJ222" i="13" a="1"/>
  <c r="AJ222" i="13" s="1"/>
  <c r="AI222" i="13" a="1"/>
  <c r="AI222" i="13" s="1"/>
  <c r="AH222" i="13" a="1"/>
  <c r="AH222" i="13" s="1"/>
  <c r="AG222" i="13" a="1"/>
  <c r="AG222" i="13" s="1"/>
  <c r="AF222" i="13" a="1"/>
  <c r="AF222" i="13" s="1"/>
  <c r="AE222" i="13" a="1"/>
  <c r="AE222" i="13" s="1"/>
  <c r="AD222" i="13" a="1"/>
  <c r="AD222" i="13" s="1"/>
  <c r="AC222" i="13" a="1"/>
  <c r="AC222" i="13" s="1"/>
  <c r="AB222" i="13" a="1"/>
  <c r="AB222" i="13" s="1"/>
  <c r="AA222" i="13" a="1"/>
  <c r="AA222" i="13" s="1"/>
  <c r="Z222" i="13" a="1"/>
  <c r="Z222" i="13" s="1"/>
  <c r="Y222" i="13" a="1"/>
  <c r="Y222" i="13" s="1"/>
  <c r="X222" i="13" a="1"/>
  <c r="X222" i="13" s="1"/>
  <c r="W222" i="13" a="1"/>
  <c r="W222" i="13" s="1"/>
  <c r="V222" i="13" a="1"/>
  <c r="V222" i="13" s="1"/>
  <c r="U222" i="13" a="1"/>
  <c r="U222" i="13" s="1"/>
  <c r="T222" i="13" a="1"/>
  <c r="T222" i="13" s="1"/>
  <c r="S222" i="13" a="1"/>
  <c r="S222" i="13" s="1"/>
  <c r="R222" i="13" a="1"/>
  <c r="R222" i="13" s="1"/>
  <c r="Q222" i="13" a="1"/>
  <c r="Q222" i="13" s="1"/>
  <c r="P222" i="13" a="1"/>
  <c r="P222" i="13" s="1"/>
  <c r="O222" i="13" a="1"/>
  <c r="O222" i="13" s="1"/>
  <c r="N222" i="13" a="1"/>
  <c r="N222" i="13" s="1"/>
  <c r="M222" i="13" a="1"/>
  <c r="M222" i="13" s="1"/>
  <c r="L222" i="13" a="1"/>
  <c r="L222" i="13" s="1"/>
  <c r="K222" i="13" a="1"/>
  <c r="K222" i="13" s="1"/>
  <c r="BQ221" i="13" a="1"/>
  <c r="BQ221" i="13" s="1"/>
  <c r="BP221" i="13" a="1"/>
  <c r="BP221" i="13" s="1"/>
  <c r="BO221" i="13" a="1"/>
  <c r="BO221" i="13" s="1"/>
  <c r="BN221" i="13" a="1"/>
  <c r="BN221" i="13" s="1"/>
  <c r="BM221" i="13" a="1"/>
  <c r="BM221" i="13" s="1"/>
  <c r="BL221" i="13" a="1"/>
  <c r="BL221" i="13" s="1"/>
  <c r="BK221" i="13" a="1"/>
  <c r="BK221" i="13" s="1"/>
  <c r="BJ221" i="13" a="1"/>
  <c r="BJ221" i="13" s="1"/>
  <c r="BI221" i="13" a="1"/>
  <c r="BI221" i="13" s="1"/>
  <c r="BH221" i="13" a="1"/>
  <c r="BH221" i="13" s="1"/>
  <c r="BG221" i="13" a="1"/>
  <c r="BG221" i="13" s="1"/>
  <c r="BF221" i="13" a="1"/>
  <c r="BF221" i="13" s="1"/>
  <c r="BE221" i="13" a="1"/>
  <c r="BE221" i="13" s="1"/>
  <c r="BD221" i="13" a="1"/>
  <c r="BD221" i="13" s="1"/>
  <c r="BC221" i="13" a="1"/>
  <c r="BC221" i="13" s="1"/>
  <c r="BB221" i="13" a="1"/>
  <c r="BB221" i="13" s="1"/>
  <c r="BA221" i="13" a="1"/>
  <c r="BA221" i="13" s="1"/>
  <c r="AZ221" i="13" a="1"/>
  <c r="AZ221" i="13" s="1"/>
  <c r="AY221" i="13" a="1"/>
  <c r="AY221" i="13" s="1"/>
  <c r="AX221" i="13" a="1"/>
  <c r="AX221" i="13" s="1"/>
  <c r="AW221" i="13" a="1"/>
  <c r="AW221" i="13" s="1"/>
  <c r="AV221" i="13" a="1"/>
  <c r="AV221" i="13" s="1"/>
  <c r="AU221" i="13" a="1"/>
  <c r="AU221" i="13" s="1"/>
  <c r="AT221" i="13" a="1"/>
  <c r="AT221" i="13" s="1"/>
  <c r="AS221" i="13" a="1"/>
  <c r="AS221" i="13" s="1"/>
  <c r="AR221" i="13" a="1"/>
  <c r="AR221" i="13" s="1"/>
  <c r="AQ221" i="13" a="1"/>
  <c r="AQ221" i="13" s="1"/>
  <c r="AP221" i="13" a="1"/>
  <c r="AP221" i="13" s="1"/>
  <c r="AO221" i="13" a="1"/>
  <c r="AO221" i="13" s="1"/>
  <c r="AN221" i="13" a="1"/>
  <c r="AN221" i="13" s="1"/>
  <c r="AM221" i="13" a="1"/>
  <c r="AM221" i="13" s="1"/>
  <c r="AL221" i="13" a="1"/>
  <c r="AL221" i="13" s="1"/>
  <c r="AK221" i="13" a="1"/>
  <c r="AK221" i="13" s="1"/>
  <c r="AJ221" i="13" a="1"/>
  <c r="AJ221" i="13" s="1"/>
  <c r="AI221" i="13" a="1"/>
  <c r="AI221" i="13" s="1"/>
  <c r="AH221" i="13" a="1"/>
  <c r="AH221" i="13" s="1"/>
  <c r="AG221" i="13" a="1"/>
  <c r="AG221" i="13" s="1"/>
  <c r="AF221" i="13" a="1"/>
  <c r="AF221" i="13" s="1"/>
  <c r="AE221" i="13" a="1"/>
  <c r="AE221" i="13" s="1"/>
  <c r="AD221" i="13" a="1"/>
  <c r="AD221" i="13" s="1"/>
  <c r="AC221" i="13" a="1"/>
  <c r="AC221" i="13" s="1"/>
  <c r="AB221" i="13" a="1"/>
  <c r="AB221" i="13" s="1"/>
  <c r="AA221" i="13" a="1"/>
  <c r="AA221" i="13" s="1"/>
  <c r="Z221" i="13" a="1"/>
  <c r="Z221" i="13" s="1"/>
  <c r="Y221" i="13" a="1"/>
  <c r="Y221" i="13" s="1"/>
  <c r="X221" i="13" a="1"/>
  <c r="X221" i="13" s="1"/>
  <c r="W221" i="13" a="1"/>
  <c r="W221" i="13" s="1"/>
  <c r="V221" i="13" a="1"/>
  <c r="V221" i="13" s="1"/>
  <c r="U221" i="13" a="1"/>
  <c r="U221" i="13" s="1"/>
  <c r="T221" i="13" a="1"/>
  <c r="T221" i="13" s="1"/>
  <c r="S221" i="13" a="1"/>
  <c r="S221" i="13" s="1"/>
  <c r="R221" i="13" a="1"/>
  <c r="R221" i="13" s="1"/>
  <c r="Q221" i="13" a="1"/>
  <c r="Q221" i="13" s="1"/>
  <c r="P221" i="13" a="1"/>
  <c r="P221" i="13" s="1"/>
  <c r="O221" i="13" a="1"/>
  <c r="O221" i="13" s="1"/>
  <c r="N221" i="13" a="1"/>
  <c r="N221" i="13" s="1"/>
  <c r="M221" i="13" a="1"/>
  <c r="M221" i="13" s="1"/>
  <c r="L221" i="13" a="1"/>
  <c r="L221" i="13" s="1"/>
  <c r="K221" i="13" a="1"/>
  <c r="K221" i="13" s="1"/>
  <c r="BQ220" i="13" a="1"/>
  <c r="BQ220" i="13" s="1"/>
  <c r="BP220" i="13" a="1"/>
  <c r="BP220" i="13" s="1"/>
  <c r="BO220" i="13" a="1"/>
  <c r="BO220" i="13" s="1"/>
  <c r="BN220" i="13" a="1"/>
  <c r="BN220" i="13" s="1"/>
  <c r="BM220" i="13" a="1"/>
  <c r="BM220" i="13" s="1"/>
  <c r="BL220" i="13" a="1"/>
  <c r="BL220" i="13" s="1"/>
  <c r="BK220" i="13" a="1"/>
  <c r="BK220" i="13" s="1"/>
  <c r="BJ220" i="13" a="1"/>
  <c r="BJ220" i="13" s="1"/>
  <c r="BI220" i="13" a="1"/>
  <c r="BI220" i="13" s="1"/>
  <c r="BH220" i="13" a="1"/>
  <c r="BH220" i="13" s="1"/>
  <c r="BG220" i="13" a="1"/>
  <c r="BG220" i="13" s="1"/>
  <c r="BF220" i="13" a="1"/>
  <c r="BF220" i="13" s="1"/>
  <c r="BE220" i="13" a="1"/>
  <c r="BE220" i="13" s="1"/>
  <c r="BD220" i="13" a="1"/>
  <c r="BD220" i="13" s="1"/>
  <c r="BC220" i="13" a="1"/>
  <c r="BC220" i="13" s="1"/>
  <c r="BB220" i="13" a="1"/>
  <c r="BB220" i="13" s="1"/>
  <c r="BA220" i="13" a="1"/>
  <c r="BA220" i="13" s="1"/>
  <c r="AZ220" i="13" a="1"/>
  <c r="AZ220" i="13" s="1"/>
  <c r="AY220" i="13" a="1"/>
  <c r="AY220" i="13" s="1"/>
  <c r="AX220" i="13" a="1"/>
  <c r="AX220" i="13" s="1"/>
  <c r="AW220" i="13" a="1"/>
  <c r="AW220" i="13" s="1"/>
  <c r="AV220" i="13" a="1"/>
  <c r="AV220" i="13" s="1"/>
  <c r="AU220" i="13" a="1"/>
  <c r="AU220" i="13" s="1"/>
  <c r="AT220" i="13" a="1"/>
  <c r="AT220" i="13" s="1"/>
  <c r="AS220" i="13" a="1"/>
  <c r="AS220" i="13" s="1"/>
  <c r="AR220" i="13" a="1"/>
  <c r="AR220" i="13" s="1"/>
  <c r="AQ220" i="13" a="1"/>
  <c r="AQ220" i="13" s="1"/>
  <c r="AP220" i="13" a="1"/>
  <c r="AP220" i="13" s="1"/>
  <c r="AO220" i="13" a="1"/>
  <c r="AO220" i="13" s="1"/>
  <c r="AN220" i="13" a="1"/>
  <c r="AN220" i="13" s="1"/>
  <c r="AM220" i="13" a="1"/>
  <c r="AM220" i="13" s="1"/>
  <c r="AL220" i="13" a="1"/>
  <c r="AL220" i="13" s="1"/>
  <c r="AK220" i="13" a="1"/>
  <c r="AK220" i="13" s="1"/>
  <c r="AJ220" i="13" a="1"/>
  <c r="AJ220" i="13" s="1"/>
  <c r="AI220" i="13" a="1"/>
  <c r="AI220" i="13" s="1"/>
  <c r="AH220" i="13" a="1"/>
  <c r="AH220" i="13" s="1"/>
  <c r="AG220" i="13" a="1"/>
  <c r="AG220" i="13" s="1"/>
  <c r="AF220" i="13" a="1"/>
  <c r="AF220" i="13" s="1"/>
  <c r="AE220" i="13" a="1"/>
  <c r="AE220" i="13" s="1"/>
  <c r="AD220" i="13" a="1"/>
  <c r="AD220" i="13" s="1"/>
  <c r="AC220" i="13" a="1"/>
  <c r="AC220" i="13" s="1"/>
  <c r="AB220" i="13" a="1"/>
  <c r="AB220" i="13" s="1"/>
  <c r="AA220" i="13" a="1"/>
  <c r="AA220" i="13" s="1"/>
  <c r="Z220" i="13" a="1"/>
  <c r="Z220" i="13" s="1"/>
  <c r="Y220" i="13" a="1"/>
  <c r="Y220" i="13" s="1"/>
  <c r="X220" i="13" a="1"/>
  <c r="X220" i="13" s="1"/>
  <c r="W220" i="13" a="1"/>
  <c r="W220" i="13" s="1"/>
  <c r="V220" i="13" a="1"/>
  <c r="V220" i="13" s="1"/>
  <c r="U220" i="13" a="1"/>
  <c r="U220" i="13" s="1"/>
  <c r="T220" i="13" a="1"/>
  <c r="T220" i="13" s="1"/>
  <c r="S220" i="13" a="1"/>
  <c r="S220" i="13" s="1"/>
  <c r="R220" i="13" a="1"/>
  <c r="R220" i="13" s="1"/>
  <c r="Q220" i="13" a="1"/>
  <c r="Q220" i="13" s="1"/>
  <c r="P220" i="13" a="1"/>
  <c r="P220" i="13" s="1"/>
  <c r="O220" i="13" a="1"/>
  <c r="O220" i="13" s="1"/>
  <c r="N220" i="13" a="1"/>
  <c r="N220" i="13" s="1"/>
  <c r="M220" i="13" a="1"/>
  <c r="M220" i="13" s="1"/>
  <c r="L220" i="13" a="1"/>
  <c r="L220" i="13" s="1"/>
  <c r="K220" i="13" a="1"/>
  <c r="K220" i="13" s="1"/>
  <c r="BQ219" i="13" a="1"/>
  <c r="BQ219" i="13" s="1"/>
  <c r="BP219" i="13" a="1"/>
  <c r="BP219" i="13" s="1"/>
  <c r="BO219" i="13" a="1"/>
  <c r="BO219" i="13" s="1"/>
  <c r="BN219" i="13" a="1"/>
  <c r="BN219" i="13" s="1"/>
  <c r="BM219" i="13" a="1"/>
  <c r="BM219" i="13" s="1"/>
  <c r="BL219" i="13" a="1"/>
  <c r="BL219" i="13" s="1"/>
  <c r="BK219" i="13" a="1"/>
  <c r="BK219" i="13" s="1"/>
  <c r="BJ219" i="13" a="1"/>
  <c r="BJ219" i="13" s="1"/>
  <c r="BI219" i="13" a="1"/>
  <c r="BI219" i="13" s="1"/>
  <c r="BH219" i="13" a="1"/>
  <c r="BH219" i="13" s="1"/>
  <c r="BG219" i="13" a="1"/>
  <c r="BG219" i="13" s="1"/>
  <c r="BF219" i="13" a="1"/>
  <c r="BF219" i="13" s="1"/>
  <c r="BE219" i="13" a="1"/>
  <c r="BE219" i="13" s="1"/>
  <c r="BD219" i="13" a="1"/>
  <c r="BD219" i="13" s="1"/>
  <c r="BC219" i="13" a="1"/>
  <c r="BC219" i="13" s="1"/>
  <c r="BB219" i="13" a="1"/>
  <c r="BB219" i="13" s="1"/>
  <c r="BA219" i="13" a="1"/>
  <c r="BA219" i="13" s="1"/>
  <c r="AZ219" i="13" a="1"/>
  <c r="AZ219" i="13" s="1"/>
  <c r="AY219" i="13" a="1"/>
  <c r="AY219" i="13" s="1"/>
  <c r="AX219" i="13" a="1"/>
  <c r="AX219" i="13" s="1"/>
  <c r="AW219" i="13" a="1"/>
  <c r="AW219" i="13" s="1"/>
  <c r="AV219" i="13" a="1"/>
  <c r="AV219" i="13" s="1"/>
  <c r="AU219" i="13" a="1"/>
  <c r="AU219" i="13" s="1"/>
  <c r="AT219" i="13" a="1"/>
  <c r="AT219" i="13" s="1"/>
  <c r="AS219" i="13" a="1"/>
  <c r="AS219" i="13" s="1"/>
  <c r="AR219" i="13" a="1"/>
  <c r="AR219" i="13" s="1"/>
  <c r="AQ219" i="13" a="1"/>
  <c r="AQ219" i="13" s="1"/>
  <c r="AP219" i="13" a="1"/>
  <c r="AP219" i="13" s="1"/>
  <c r="AO219" i="13" a="1"/>
  <c r="AO219" i="13" s="1"/>
  <c r="AN219" i="13" a="1"/>
  <c r="AN219" i="13" s="1"/>
  <c r="AM219" i="13" a="1"/>
  <c r="AM219" i="13" s="1"/>
  <c r="AL219" i="13" a="1"/>
  <c r="AL219" i="13" s="1"/>
  <c r="AK219" i="13" a="1"/>
  <c r="AK219" i="13" s="1"/>
  <c r="AJ219" i="13" a="1"/>
  <c r="AJ219" i="13" s="1"/>
  <c r="AI219" i="13" a="1"/>
  <c r="AI219" i="13" s="1"/>
  <c r="AH219" i="13" a="1"/>
  <c r="AH219" i="13" s="1"/>
  <c r="AG219" i="13" a="1"/>
  <c r="AG219" i="13" s="1"/>
  <c r="AF219" i="13" a="1"/>
  <c r="AF219" i="13" s="1"/>
  <c r="AE219" i="13" a="1"/>
  <c r="AE219" i="13" s="1"/>
  <c r="AD219" i="13" a="1"/>
  <c r="AD219" i="13" s="1"/>
  <c r="AC219" i="13" a="1"/>
  <c r="AC219" i="13" s="1"/>
  <c r="AB219" i="13" a="1"/>
  <c r="AB219" i="13" s="1"/>
  <c r="AA219" i="13" a="1"/>
  <c r="AA219" i="13" s="1"/>
  <c r="Z219" i="13" a="1"/>
  <c r="Z219" i="13" s="1"/>
  <c r="Y219" i="13" a="1"/>
  <c r="Y219" i="13" s="1"/>
  <c r="X219" i="13" a="1"/>
  <c r="X219" i="13" s="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a="1"/>
  <c r="BO218" i="13" s="1"/>
  <c r="BN218" i="13" a="1"/>
  <c r="BN218" i="13" s="1"/>
  <c r="BM218" i="13" a="1"/>
  <c r="BM218" i="13" s="1"/>
  <c r="BL218" i="13" a="1"/>
  <c r="BL218" i="13" s="1"/>
  <c r="BK218" i="13" a="1"/>
  <c r="BK218" i="13" s="1"/>
  <c r="BJ218" i="13" a="1"/>
  <c r="BJ218" i="13" s="1"/>
  <c r="BI218" i="13" a="1"/>
  <c r="BI218" i="13" s="1"/>
  <c r="BH218" i="13" a="1"/>
  <c r="BH218" i="13" s="1"/>
  <c r="BG218" i="13" a="1"/>
  <c r="BG218" i="13" s="1"/>
  <c r="BF218" i="13" a="1"/>
  <c r="BF218" i="13" s="1"/>
  <c r="BE218" i="13" a="1"/>
  <c r="BE218" i="13" s="1"/>
  <c r="BD218" i="13" a="1"/>
  <c r="BD218" i="13" s="1"/>
  <c r="BC218" i="13" a="1"/>
  <c r="BC218" i="13" s="1"/>
  <c r="BB218" i="13" a="1"/>
  <c r="BB218" i="13" s="1"/>
  <c r="BA218" i="13" a="1"/>
  <c r="BA218" i="13" s="1"/>
  <c r="AZ218" i="13" a="1"/>
  <c r="AZ218" i="13" s="1"/>
  <c r="AY218" i="13" a="1"/>
  <c r="AY218" i="13" s="1"/>
  <c r="AX218" i="13" a="1"/>
  <c r="AX218" i="13" s="1"/>
  <c r="AW218" i="13" a="1"/>
  <c r="AW218" i="13" s="1"/>
  <c r="AV218" i="13" a="1"/>
  <c r="AV218" i="13" s="1"/>
  <c r="AU218" i="13" a="1"/>
  <c r="AU218" i="13" s="1"/>
  <c r="AT218" i="13" a="1"/>
  <c r="AT218" i="13" s="1"/>
  <c r="AS218" i="13" a="1"/>
  <c r="AS218" i="13" s="1"/>
  <c r="AR218" i="13" a="1"/>
  <c r="AR218" i="13" s="1"/>
  <c r="AQ218" i="13" a="1"/>
  <c r="AQ218" i="13" s="1"/>
  <c r="AP218" i="13" a="1"/>
  <c r="AP218" i="13" s="1"/>
  <c r="AO218" i="13" a="1"/>
  <c r="AO218" i="13" s="1"/>
  <c r="AN218" i="13" a="1"/>
  <c r="AN218" i="13" s="1"/>
  <c r="AM218" i="13" a="1"/>
  <c r="AM218" i="13" s="1"/>
  <c r="AL218" i="13" a="1"/>
  <c r="AL218" i="13" s="1"/>
  <c r="AK218" i="13" a="1"/>
  <c r="AK218" i="13" s="1"/>
  <c r="AJ218" i="13" a="1"/>
  <c r="AJ218" i="13" s="1"/>
  <c r="AI218" i="13" a="1"/>
  <c r="AI218" i="13" s="1"/>
  <c r="AH218" i="13" a="1"/>
  <c r="AH218" i="13" s="1"/>
  <c r="AG218" i="13" a="1"/>
  <c r="AG218" i="13" s="1"/>
  <c r="AF218" i="13" a="1"/>
  <c r="AF218" i="13" s="1"/>
  <c r="AE218" i="13" a="1"/>
  <c r="AE218" i="13" s="1"/>
  <c r="AD218" i="13" a="1"/>
  <c r="AD218" i="13" s="1"/>
  <c r="AC218" i="13" a="1"/>
  <c r="AC218" i="13" s="1"/>
  <c r="AB218" i="13" a="1"/>
  <c r="AB218" i="13" s="1"/>
  <c r="AA218" i="13" a="1"/>
  <c r="AA218" i="13" s="1"/>
  <c r="Z218" i="13" a="1"/>
  <c r="Z218" i="13" s="1"/>
  <c r="Y218" i="13" a="1"/>
  <c r="Y218" i="13" s="1"/>
  <c r="X218" i="13" a="1"/>
  <c r="X218" i="13" s="1"/>
  <c r="W218" i="13" a="1"/>
  <c r="W218" i="13" s="1"/>
  <c r="V218" i="13" a="1"/>
  <c r="V218" i="13" s="1"/>
  <c r="U218" i="13" a="1"/>
  <c r="U218" i="13" s="1"/>
  <c r="T218" i="13" a="1"/>
  <c r="T218" i="13" s="1"/>
  <c r="S218" i="13" a="1"/>
  <c r="S218" i="13" s="1"/>
  <c r="R218" i="13" a="1"/>
  <c r="R218" i="13" s="1"/>
  <c r="Q218" i="13" a="1"/>
  <c r="Q218" i="13" s="1"/>
  <c r="P218" i="13" a="1"/>
  <c r="P218" i="13" s="1"/>
  <c r="O218" i="13" a="1"/>
  <c r="O218" i="13" s="1"/>
  <c r="N218" i="13" a="1"/>
  <c r="N218" i="13" s="1"/>
  <c r="M218" i="13" a="1"/>
  <c r="M218" i="13" s="1"/>
  <c r="L218" i="13" a="1"/>
  <c r="L218" i="13" s="1"/>
  <c r="K218" i="13" a="1"/>
  <c r="K218" i="13" s="1"/>
  <c r="BQ217" i="13" a="1"/>
  <c r="BQ217" i="13" s="1"/>
  <c r="BP217" i="13" a="1"/>
  <c r="BP217" i="13" s="1"/>
  <c r="BO217" i="13" a="1"/>
  <c r="BO217" i="13" s="1"/>
  <c r="BN217" i="13" a="1"/>
  <c r="BN217" i="13" s="1"/>
  <c r="BM217" i="13" a="1"/>
  <c r="BM217" i="13" s="1"/>
  <c r="BL217" i="13" a="1"/>
  <c r="BL217" i="13" s="1"/>
  <c r="BK217" i="13" a="1"/>
  <c r="BK217" i="13" s="1"/>
  <c r="BJ217" i="13" a="1"/>
  <c r="BJ217" i="13" s="1"/>
  <c r="BI217" i="13" a="1"/>
  <c r="BI217" i="13" s="1"/>
  <c r="BH217" i="13" a="1"/>
  <c r="BH217" i="13" s="1"/>
  <c r="BG217" i="13" a="1"/>
  <c r="BG217" i="13" s="1"/>
  <c r="BF217" i="13" a="1"/>
  <c r="BF217" i="13" s="1"/>
  <c r="BE217" i="13" a="1"/>
  <c r="BE217" i="13" s="1"/>
  <c r="BD217" i="13" a="1"/>
  <c r="BD217" i="13" s="1"/>
  <c r="BC217" i="13" a="1"/>
  <c r="BC217" i="13" s="1"/>
  <c r="BB217" i="13" a="1"/>
  <c r="BB217" i="13" s="1"/>
  <c r="BA217" i="13" a="1"/>
  <c r="BA217" i="13" s="1"/>
  <c r="AZ217" i="13" a="1"/>
  <c r="AZ217" i="13" s="1"/>
  <c r="AY217" i="13" a="1"/>
  <c r="AY217" i="13" s="1"/>
  <c r="AX217" i="13" a="1"/>
  <c r="AX217" i="13" s="1"/>
  <c r="AW217" i="13" a="1"/>
  <c r="AW217" i="13" s="1"/>
  <c r="AV217" i="13" a="1"/>
  <c r="AV217" i="13" s="1"/>
  <c r="AU217" i="13" a="1"/>
  <c r="AU217" i="13" s="1"/>
  <c r="AT217" i="13" a="1"/>
  <c r="AT217" i="13" s="1"/>
  <c r="AS217" i="13" a="1"/>
  <c r="AS217" i="13" s="1"/>
  <c r="AR217" i="13" a="1"/>
  <c r="AR217" i="13" s="1"/>
  <c r="AQ217" i="13" a="1"/>
  <c r="AQ217" i="13" s="1"/>
  <c r="AP217" i="13" a="1"/>
  <c r="AP217" i="13" s="1"/>
  <c r="AO217" i="13" a="1"/>
  <c r="AO217" i="13" s="1"/>
  <c r="AN217" i="13" a="1"/>
  <c r="AN217" i="13" s="1"/>
  <c r="AM217" i="13" a="1"/>
  <c r="AM217" i="13" s="1"/>
  <c r="AL217" i="13" a="1"/>
  <c r="AL217" i="13" s="1"/>
  <c r="AK217" i="13" a="1"/>
  <c r="AK217" i="13" s="1"/>
  <c r="AJ217" i="13" a="1"/>
  <c r="AJ217" i="13" s="1"/>
  <c r="AI217" i="13" a="1"/>
  <c r="AI217" i="13" s="1"/>
  <c r="AH217" i="13" a="1"/>
  <c r="AH217" i="13" s="1"/>
  <c r="AG217" i="13" a="1"/>
  <c r="AG217" i="13" s="1"/>
  <c r="AF217" i="13" a="1"/>
  <c r="AF217" i="13" s="1"/>
  <c r="AE217" i="13" a="1"/>
  <c r="AE217" i="13" s="1"/>
  <c r="AD217" i="13" a="1"/>
  <c r="AD217" i="13" s="1"/>
  <c r="AC217" i="13" a="1"/>
  <c r="AC217" i="13" s="1"/>
  <c r="AB217" i="13" a="1"/>
  <c r="AB217" i="13" s="1"/>
  <c r="AA217" i="13" a="1"/>
  <c r="AA217" i="13" s="1"/>
  <c r="Z217" i="13" a="1"/>
  <c r="Z217" i="13" s="1"/>
  <c r="Y217" i="13" a="1"/>
  <c r="Y217" i="13" s="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a="1"/>
  <c r="BO215" i="13" s="1"/>
  <c r="BN215" i="13" a="1"/>
  <c r="BN215" i="13" s="1"/>
  <c r="BM215" i="13" a="1"/>
  <c r="BM215" i="13" s="1"/>
  <c r="BL215" i="13" a="1"/>
  <c r="BL215" i="13" s="1"/>
  <c r="BK215" i="13" a="1"/>
  <c r="BK215" i="13" s="1"/>
  <c r="BJ215" i="13" a="1"/>
  <c r="BJ215" i="13" s="1"/>
  <c r="BI215" i="13" a="1"/>
  <c r="BI215" i="13" s="1"/>
  <c r="BH215" i="13" a="1"/>
  <c r="BH215" i="13" s="1"/>
  <c r="BG215" i="13" a="1"/>
  <c r="BG215" i="13" s="1"/>
  <c r="BF215" i="13" a="1"/>
  <c r="BF215" i="13" s="1"/>
  <c r="BE215" i="13" a="1"/>
  <c r="BE215" i="13" s="1"/>
  <c r="BD215" i="13" a="1"/>
  <c r="BD215" i="13" s="1"/>
  <c r="BC215" i="13" a="1"/>
  <c r="BC215" i="13" s="1"/>
  <c r="BB215" i="13" a="1"/>
  <c r="BB215" i="13" s="1"/>
  <c r="BA215" i="13" a="1"/>
  <c r="BA215" i="13" s="1"/>
  <c r="AZ215" i="13" a="1"/>
  <c r="AZ215" i="13" s="1"/>
  <c r="AY215" i="13" a="1"/>
  <c r="AY215" i="13" s="1"/>
  <c r="AX215" i="13" a="1"/>
  <c r="AX215" i="13" s="1"/>
  <c r="AW215" i="13" a="1"/>
  <c r="AW215" i="13" s="1"/>
  <c r="AV215" i="13" a="1"/>
  <c r="AV215" i="13" s="1"/>
  <c r="AU215" i="13" a="1"/>
  <c r="AU215" i="13" s="1"/>
  <c r="AT215" i="13" a="1"/>
  <c r="AT215" i="13" s="1"/>
  <c r="AS215" i="13" a="1"/>
  <c r="AS215" i="13" s="1"/>
  <c r="AR215" i="13" a="1"/>
  <c r="AR215" i="13" s="1"/>
  <c r="AQ215" i="13" a="1"/>
  <c r="AQ215" i="13" s="1"/>
  <c r="AP215" i="13" a="1"/>
  <c r="AP215" i="13" s="1"/>
  <c r="AO215" i="13" a="1"/>
  <c r="AO215" i="13" s="1"/>
  <c r="AN215" i="13" a="1"/>
  <c r="AN215" i="13" s="1"/>
  <c r="AM215" i="13" a="1"/>
  <c r="AM215" i="13" s="1"/>
  <c r="AL215" i="13" a="1"/>
  <c r="AL215" i="13" s="1"/>
  <c r="AK215" i="13" a="1"/>
  <c r="AK215" i="13" s="1"/>
  <c r="AJ215" i="13" a="1"/>
  <c r="AJ215" i="13" s="1"/>
  <c r="AI215" i="13" a="1"/>
  <c r="AI215" i="13" s="1"/>
  <c r="AH215" i="13" a="1"/>
  <c r="AH215" i="13" s="1"/>
  <c r="AG215" i="13" a="1"/>
  <c r="AG215" i="13" s="1"/>
  <c r="AF215" i="13" a="1"/>
  <c r="AF215" i="13" s="1"/>
  <c r="AE215" i="13" a="1"/>
  <c r="AE215" i="13" s="1"/>
  <c r="AD215" i="13" a="1"/>
  <c r="AD215" i="13" s="1"/>
  <c r="AC215" i="13" a="1"/>
  <c r="AC215" i="13" s="1"/>
  <c r="AB215" i="13" a="1"/>
  <c r="AB215" i="13" s="1"/>
  <c r="AA215" i="13" a="1"/>
  <c r="AA215" i="13" s="1"/>
  <c r="Z215" i="13" a="1"/>
  <c r="Z215" i="13" s="1"/>
  <c r="Y215" i="13" a="1"/>
  <c r="Y215" i="13" s="1"/>
  <c r="X215" i="13" a="1"/>
  <c r="X215" i="13" s="1"/>
  <c r="W215" i="13" a="1"/>
  <c r="W215" i="13" s="1"/>
  <c r="V215" i="13" a="1"/>
  <c r="V215" i="13" s="1"/>
  <c r="U215" i="13" a="1"/>
  <c r="U215" i="13" s="1"/>
  <c r="T215" i="13" a="1"/>
  <c r="T215" i="13" s="1"/>
  <c r="S215" i="13" a="1"/>
  <c r="S215" i="13" s="1"/>
  <c r="R215" i="13" a="1"/>
  <c r="R215" i="13" s="1"/>
  <c r="Q215" i="13" a="1"/>
  <c r="Q215" i="13" s="1"/>
  <c r="P215" i="13" a="1"/>
  <c r="P215" i="13" s="1"/>
  <c r="O215" i="13" a="1"/>
  <c r="O215" i="13" s="1"/>
  <c r="N215" i="13" a="1"/>
  <c r="N215" i="13" s="1"/>
  <c r="M215" i="13" a="1"/>
  <c r="M215" i="13" s="1"/>
  <c r="L215" i="13" a="1"/>
  <c r="L215" i="13" s="1"/>
  <c r="K215" i="13" a="1"/>
  <c r="K215" i="13" s="1"/>
  <c r="BQ214" i="13" a="1"/>
  <c r="BQ214" i="13" s="1"/>
  <c r="BP214" i="13" a="1"/>
  <c r="BP214" i="13" s="1"/>
  <c r="BO214" i="13" a="1"/>
  <c r="BO214" i="13" s="1"/>
  <c r="BN214" i="13" a="1"/>
  <c r="BN214" i="13" s="1"/>
  <c r="BM214" i="13" a="1"/>
  <c r="BM214" i="13" s="1"/>
  <c r="BL214" i="13" a="1"/>
  <c r="BL214" i="13" s="1"/>
  <c r="BK214" i="13" a="1"/>
  <c r="BK214" i="13" s="1"/>
  <c r="BJ214" i="13" a="1"/>
  <c r="BJ214" i="13" s="1"/>
  <c r="BI214" i="13" a="1"/>
  <c r="BI214" i="13" s="1"/>
  <c r="BH214" i="13" a="1"/>
  <c r="BH214" i="13" s="1"/>
  <c r="BG214" i="13" a="1"/>
  <c r="BG214" i="13" s="1"/>
  <c r="BF214" i="13" a="1"/>
  <c r="BF214" i="13" s="1"/>
  <c r="BE214" i="13" a="1"/>
  <c r="BE214" i="13" s="1"/>
  <c r="BD214" i="13" a="1"/>
  <c r="BD214" i="13" s="1"/>
  <c r="BC214" i="13" a="1"/>
  <c r="BC214" i="13" s="1"/>
  <c r="BB214" i="13" a="1"/>
  <c r="BB214" i="13" s="1"/>
  <c r="BA214" i="13" a="1"/>
  <c r="BA214" i="13" s="1"/>
  <c r="AZ214" i="13" a="1"/>
  <c r="AZ214" i="13" s="1"/>
  <c r="AY214" i="13" a="1"/>
  <c r="AY214" i="13" s="1"/>
  <c r="AX214" i="13" a="1"/>
  <c r="AX214" i="13" s="1"/>
  <c r="AW214" i="13" a="1"/>
  <c r="AW214" i="13" s="1"/>
  <c r="AV214" i="13" a="1"/>
  <c r="AV214" i="13" s="1"/>
  <c r="AU214" i="13" a="1"/>
  <c r="AU214" i="13" s="1"/>
  <c r="AT214" i="13" a="1"/>
  <c r="AT214" i="13" s="1"/>
  <c r="AS214" i="13" a="1"/>
  <c r="AS214" i="13" s="1"/>
  <c r="AR214" i="13" a="1"/>
  <c r="AR214" i="13" s="1"/>
  <c r="AQ214" i="13" a="1"/>
  <c r="AQ214" i="13" s="1"/>
  <c r="AP214" i="13" a="1"/>
  <c r="AP214" i="13" s="1"/>
  <c r="AO214" i="13" a="1"/>
  <c r="AO214" i="13" s="1"/>
  <c r="AN214" i="13" a="1"/>
  <c r="AN214" i="13" s="1"/>
  <c r="AM214" i="13" a="1"/>
  <c r="AM214" i="13" s="1"/>
  <c r="AL214" i="13" a="1"/>
  <c r="AL214" i="13" s="1"/>
  <c r="AK214" i="13" a="1"/>
  <c r="AK214" i="13" s="1"/>
  <c r="AJ214" i="13" a="1"/>
  <c r="AJ214" i="13" s="1"/>
  <c r="AI214" i="13" a="1"/>
  <c r="AI214" i="13" s="1"/>
  <c r="AH214" i="13" a="1"/>
  <c r="AH214" i="13" s="1"/>
  <c r="AG214" i="13" a="1"/>
  <c r="AG214" i="13" s="1"/>
  <c r="AF214" i="13" a="1"/>
  <c r="AF214" i="13" s="1"/>
  <c r="AE214" i="13" a="1"/>
  <c r="AE214" i="13" s="1"/>
  <c r="AD214" i="13" a="1"/>
  <c r="AD214" i="13" s="1"/>
  <c r="AC214" i="13" a="1"/>
  <c r="AC214" i="13" s="1"/>
  <c r="AB214" i="13" a="1"/>
  <c r="AB214" i="13" s="1"/>
  <c r="AA214" i="13" a="1"/>
  <c r="AA214" i="13" s="1"/>
  <c r="Z214" i="13" a="1"/>
  <c r="Z214" i="13" s="1"/>
  <c r="Y214" i="13" a="1"/>
  <c r="Y214" i="13" s="1"/>
  <c r="X214" i="13" a="1"/>
  <c r="X214" i="13" s="1"/>
  <c r="W214" i="13" a="1"/>
  <c r="W214" i="13" s="1"/>
  <c r="V214" i="13" a="1"/>
  <c r="V214" i="13" s="1"/>
  <c r="U214" i="13" a="1"/>
  <c r="U214" i="13" s="1"/>
  <c r="T214" i="13" a="1"/>
  <c r="T214" i="13" s="1"/>
  <c r="S214" i="13" a="1"/>
  <c r="S214" i="13" s="1"/>
  <c r="R214" i="13" a="1"/>
  <c r="R214" i="13" s="1"/>
  <c r="Q214" i="13" a="1"/>
  <c r="Q214" i="13" s="1"/>
  <c r="P214" i="13" a="1"/>
  <c r="P214" i="13" s="1"/>
  <c r="O214" i="13" a="1"/>
  <c r="O214" i="13" s="1"/>
  <c r="N214" i="13" a="1"/>
  <c r="N214" i="13" s="1"/>
  <c r="M214" i="13" a="1"/>
  <c r="M214" i="13" s="1"/>
  <c r="L214" i="13" a="1"/>
  <c r="L214" i="13" s="1"/>
  <c r="K214" i="13" a="1"/>
  <c r="K214" i="13" s="1"/>
  <c r="BQ213" i="13" a="1"/>
  <c r="BQ213" i="13" s="1"/>
  <c r="BP213" i="13" a="1"/>
  <c r="BP213" i="13" s="1"/>
  <c r="BO213" i="13" a="1"/>
  <c r="BO213" i="13" s="1"/>
  <c r="BN213" i="13" a="1"/>
  <c r="BN213" i="13" s="1"/>
  <c r="BM213" i="13" a="1"/>
  <c r="BM213" i="13" s="1"/>
  <c r="BL213" i="13" a="1"/>
  <c r="BL213" i="13" s="1"/>
  <c r="BK213" i="13" a="1"/>
  <c r="BK213" i="13" s="1"/>
  <c r="BJ213" i="13" a="1"/>
  <c r="BJ213" i="13" s="1"/>
  <c r="BI213" i="13" a="1"/>
  <c r="BI213" i="13" s="1"/>
  <c r="BH213" i="13" a="1"/>
  <c r="BH213" i="13" s="1"/>
  <c r="BG213" i="13" a="1"/>
  <c r="BG213" i="13" s="1"/>
  <c r="BF213" i="13" a="1"/>
  <c r="BF213" i="13" s="1"/>
  <c r="BE213" i="13" a="1"/>
  <c r="BE213" i="13" s="1"/>
  <c r="BD213" i="13" a="1"/>
  <c r="BD213" i="13" s="1"/>
  <c r="BC213" i="13" a="1"/>
  <c r="BC213" i="13" s="1"/>
  <c r="BB213" i="13" a="1"/>
  <c r="BB213" i="13" s="1"/>
  <c r="BA213" i="13" a="1"/>
  <c r="BA213" i="13" s="1"/>
  <c r="AZ213" i="13" a="1"/>
  <c r="AZ213" i="13" s="1"/>
  <c r="AY213" i="13" a="1"/>
  <c r="AY213" i="13" s="1"/>
  <c r="AX213" i="13" a="1"/>
  <c r="AX213" i="13" s="1"/>
  <c r="AW213" i="13" a="1"/>
  <c r="AW213" i="13" s="1"/>
  <c r="AV213" i="13" a="1"/>
  <c r="AV213" i="13" s="1"/>
  <c r="AU213" i="13" a="1"/>
  <c r="AU213" i="13" s="1"/>
  <c r="AT213" i="13" a="1"/>
  <c r="AT213" i="13" s="1"/>
  <c r="AS213" i="13" a="1"/>
  <c r="AS213" i="13" s="1"/>
  <c r="AR213" i="13" a="1"/>
  <c r="AR213" i="13" s="1"/>
  <c r="AQ213" i="13" a="1"/>
  <c r="AQ213" i="13" s="1"/>
  <c r="AP213" i="13" a="1"/>
  <c r="AP213" i="13" s="1"/>
  <c r="AO213" i="13" a="1"/>
  <c r="AO213" i="13" s="1"/>
  <c r="AN213" i="13" a="1"/>
  <c r="AN213" i="13" s="1"/>
  <c r="AM213" i="13" a="1"/>
  <c r="AM213" i="13" s="1"/>
  <c r="AL213" i="13" a="1"/>
  <c r="AL213" i="13" s="1"/>
  <c r="AK213" i="13" a="1"/>
  <c r="AK213" i="13" s="1"/>
  <c r="AJ213" i="13" a="1"/>
  <c r="AJ213" i="13" s="1"/>
  <c r="AI213" i="13" a="1"/>
  <c r="AI213" i="13" s="1"/>
  <c r="AH213" i="13" a="1"/>
  <c r="AH213" i="13" s="1"/>
  <c r="AG213" i="13" a="1"/>
  <c r="AG213" i="13" s="1"/>
  <c r="AF213" i="13" a="1"/>
  <c r="AF213" i="13" s="1"/>
  <c r="AE213" i="13" a="1"/>
  <c r="AE213" i="13" s="1"/>
  <c r="AD213" i="13" a="1"/>
  <c r="AD213" i="13" s="1"/>
  <c r="AC213" i="13" a="1"/>
  <c r="AC213" i="13" s="1"/>
  <c r="AB213" i="13" a="1"/>
  <c r="AB213" i="13" s="1"/>
  <c r="AA213" i="13" a="1"/>
  <c r="AA213" i="13" s="1"/>
  <c r="Z213" i="13" a="1"/>
  <c r="Z213" i="13" s="1"/>
  <c r="Y213" i="13" a="1"/>
  <c r="Y213" i="13" s="1"/>
  <c r="X213" i="13" a="1"/>
  <c r="X213" i="13" s="1"/>
  <c r="W213" i="13" a="1"/>
  <c r="W213" i="13" s="1"/>
  <c r="V213" i="13" a="1"/>
  <c r="V213" i="13" s="1"/>
  <c r="U213" i="13" a="1"/>
  <c r="U213" i="13" s="1"/>
  <c r="T213" i="13" a="1"/>
  <c r="T213" i="13" s="1"/>
  <c r="S213" i="13" a="1"/>
  <c r="S213" i="13" s="1"/>
  <c r="R213" i="13" a="1"/>
  <c r="R213" i="13" s="1"/>
  <c r="Q213" i="13" a="1"/>
  <c r="Q213" i="13" s="1"/>
  <c r="P213" i="13" a="1"/>
  <c r="P213" i="13" s="1"/>
  <c r="O213" i="13" a="1"/>
  <c r="O213" i="13" s="1"/>
  <c r="N213" i="13" a="1"/>
  <c r="N213" i="13" s="1"/>
  <c r="M213" i="13" a="1"/>
  <c r="M213" i="13" s="1"/>
  <c r="L213" i="13" a="1"/>
  <c r="L213" i="13" s="1"/>
  <c r="K213" i="13" a="1"/>
  <c r="K213" i="13" s="1"/>
  <c r="BQ212" i="13" a="1"/>
  <c r="BQ212" i="13" s="1"/>
  <c r="BP212" i="13" a="1"/>
  <c r="BP212" i="13" s="1"/>
  <c r="BO212" i="13" a="1"/>
  <c r="BO212" i="13" s="1"/>
  <c r="BN212" i="13" a="1"/>
  <c r="BN212" i="13" s="1"/>
  <c r="BM212" i="13" a="1"/>
  <c r="BM212" i="13" s="1"/>
  <c r="BL212" i="13" a="1"/>
  <c r="BL212" i="13" s="1"/>
  <c r="BK212" i="13" a="1"/>
  <c r="BK212" i="13" s="1"/>
  <c r="BJ212" i="13" a="1"/>
  <c r="BJ212" i="13" s="1"/>
  <c r="BI212" i="13" a="1"/>
  <c r="BI212" i="13" s="1"/>
  <c r="BH212" i="13" a="1"/>
  <c r="BH212" i="13" s="1"/>
  <c r="BG212" i="13" a="1"/>
  <c r="BG212" i="13" s="1"/>
  <c r="BF212" i="13" a="1"/>
  <c r="BF212" i="13" s="1"/>
  <c r="BE212" i="13" a="1"/>
  <c r="BE212" i="13" s="1"/>
  <c r="BD212" i="13" a="1"/>
  <c r="BD212" i="13" s="1"/>
  <c r="BC212" i="13" a="1"/>
  <c r="BC212" i="13" s="1"/>
  <c r="BB212" i="13" a="1"/>
  <c r="BB212" i="13" s="1"/>
  <c r="BA212" i="13" a="1"/>
  <c r="BA212" i="13" s="1"/>
  <c r="AZ212" i="13" a="1"/>
  <c r="AZ212" i="13" s="1"/>
  <c r="AY212" i="13" a="1"/>
  <c r="AY212" i="13" s="1"/>
  <c r="AX212" i="13" a="1"/>
  <c r="AX212" i="13" s="1"/>
  <c r="AW212" i="13" a="1"/>
  <c r="AW212" i="13" s="1"/>
  <c r="AV212" i="13" a="1"/>
  <c r="AV212" i="13" s="1"/>
  <c r="AU212" i="13" a="1"/>
  <c r="AU212" i="13" s="1"/>
  <c r="AT212" i="13" a="1"/>
  <c r="AT212" i="13" s="1"/>
  <c r="AS212" i="13" a="1"/>
  <c r="AS212" i="13" s="1"/>
  <c r="AR212" i="13" a="1"/>
  <c r="AR212" i="13" s="1"/>
  <c r="AQ212" i="13" a="1"/>
  <c r="AQ212" i="13" s="1"/>
  <c r="AP212" i="13" a="1"/>
  <c r="AP212" i="13" s="1"/>
  <c r="AO212" i="13" a="1"/>
  <c r="AO212" i="13" s="1"/>
  <c r="AN212" i="13" a="1"/>
  <c r="AN212" i="13" s="1"/>
  <c r="AM212" i="13" a="1"/>
  <c r="AM212" i="13" s="1"/>
  <c r="AL212" i="13" a="1"/>
  <c r="AL212" i="13" s="1"/>
  <c r="AK212" i="13" a="1"/>
  <c r="AK212" i="13" s="1"/>
  <c r="AJ212" i="13" a="1"/>
  <c r="AJ212" i="13" s="1"/>
  <c r="AI212" i="13" a="1"/>
  <c r="AI212" i="13" s="1"/>
  <c r="AH212" i="13" a="1"/>
  <c r="AH212" i="13" s="1"/>
  <c r="AG212" i="13" a="1"/>
  <c r="AG212" i="13" s="1"/>
  <c r="AF212" i="13" a="1"/>
  <c r="AF212" i="13" s="1"/>
  <c r="AE212" i="13" a="1"/>
  <c r="AE212" i="13" s="1"/>
  <c r="AD212" i="13" a="1"/>
  <c r="AD212" i="13" s="1"/>
  <c r="AC212" i="13" a="1"/>
  <c r="AC212" i="13" s="1"/>
  <c r="AB212" i="13" a="1"/>
  <c r="AB212" i="13" s="1"/>
  <c r="AA212" i="13" a="1"/>
  <c r="AA212" i="13" s="1"/>
  <c r="Z212" i="13" a="1"/>
  <c r="Z212" i="13" s="1"/>
  <c r="Y212" i="13" a="1"/>
  <c r="Y212" i="13" s="1"/>
  <c r="X212" i="13" a="1"/>
  <c r="X212" i="13" s="1"/>
  <c r="W212" i="13" a="1"/>
  <c r="W212" i="13" s="1"/>
  <c r="V212" i="13" a="1"/>
  <c r="V212" i="13" s="1"/>
  <c r="U212" i="13" a="1"/>
  <c r="U212" i="13" s="1"/>
  <c r="T212" i="13" a="1"/>
  <c r="T212" i="13" s="1"/>
  <c r="S212" i="13" a="1"/>
  <c r="S212" i="13" s="1"/>
  <c r="R212" i="13" a="1"/>
  <c r="R212" i="13" s="1"/>
  <c r="Q212" i="13" a="1"/>
  <c r="Q212" i="13" s="1"/>
  <c r="P212" i="13" a="1"/>
  <c r="P212" i="13" s="1"/>
  <c r="O212" i="13" a="1"/>
  <c r="O212" i="13" s="1"/>
  <c r="N212" i="13" a="1"/>
  <c r="N212" i="13" s="1"/>
  <c r="M212" i="13" a="1"/>
  <c r="M212" i="13" s="1"/>
  <c r="L212" i="13" a="1"/>
  <c r="L212" i="13" s="1"/>
  <c r="K212" i="13" a="1"/>
  <c r="K212" i="13" s="1"/>
  <c r="BQ211" i="13" a="1"/>
  <c r="BQ211" i="13" s="1"/>
  <c r="BP211" i="13" a="1"/>
  <c r="BP211" i="13" s="1"/>
  <c r="BO211" i="13" a="1"/>
  <c r="BO211" i="13" s="1"/>
  <c r="BN211" i="13" a="1"/>
  <c r="BN211" i="13" s="1"/>
  <c r="BM211" i="13" a="1"/>
  <c r="BM211" i="13" s="1"/>
  <c r="BL211" i="13" a="1"/>
  <c r="BL211" i="13" s="1"/>
  <c r="BK211" i="13" a="1"/>
  <c r="BK211" i="13" s="1"/>
  <c r="BJ211" i="13" a="1"/>
  <c r="BJ211" i="13" s="1"/>
  <c r="BI211" i="13" a="1"/>
  <c r="BI211" i="13" s="1"/>
  <c r="BH211" i="13" a="1"/>
  <c r="BH211" i="13" s="1"/>
  <c r="BG211" i="13" a="1"/>
  <c r="BG211" i="13" s="1"/>
  <c r="BF211" i="13" a="1"/>
  <c r="BF211" i="13" s="1"/>
  <c r="BE211" i="13" a="1"/>
  <c r="BE211" i="13" s="1"/>
  <c r="BD211" i="13" a="1"/>
  <c r="BD211" i="13" s="1"/>
  <c r="BC211" i="13" a="1"/>
  <c r="BC211" i="13" s="1"/>
  <c r="BB211" i="13" a="1"/>
  <c r="BB211" i="13" s="1"/>
  <c r="BA211" i="13" a="1"/>
  <c r="BA211" i="13" s="1"/>
  <c r="AZ211" i="13" a="1"/>
  <c r="AZ211" i="13" s="1"/>
  <c r="AY211" i="13" a="1"/>
  <c r="AY211" i="13" s="1"/>
  <c r="AX211" i="13" a="1"/>
  <c r="AX211" i="13" s="1"/>
  <c r="AW211" i="13" a="1"/>
  <c r="AW211" i="13" s="1"/>
  <c r="AV211" i="13" a="1"/>
  <c r="AV211" i="13" s="1"/>
  <c r="AU211" i="13" a="1"/>
  <c r="AU211" i="13" s="1"/>
  <c r="AT211" i="13" a="1"/>
  <c r="AT211" i="13" s="1"/>
  <c r="AS211" i="13" a="1"/>
  <c r="AS211" i="13" s="1"/>
  <c r="AR211" i="13" a="1"/>
  <c r="AR211" i="13" s="1"/>
  <c r="AQ211" i="13" a="1"/>
  <c r="AQ211" i="13" s="1"/>
  <c r="AP211" i="13" a="1"/>
  <c r="AP211" i="13" s="1"/>
  <c r="AO211" i="13" a="1"/>
  <c r="AO211" i="13" s="1"/>
  <c r="AN211" i="13" a="1"/>
  <c r="AN211" i="13" s="1"/>
  <c r="AM211" i="13" a="1"/>
  <c r="AM211" i="13" s="1"/>
  <c r="AL211" i="13" a="1"/>
  <c r="AL211" i="13" s="1"/>
  <c r="AK211" i="13" a="1"/>
  <c r="AK211" i="13" s="1"/>
  <c r="AJ211" i="13" a="1"/>
  <c r="AJ211" i="13" s="1"/>
  <c r="AI211" i="13" a="1"/>
  <c r="AI211" i="13" s="1"/>
  <c r="AH211" i="13" a="1"/>
  <c r="AH211" i="13" s="1"/>
  <c r="AG211" i="13" a="1"/>
  <c r="AG211" i="13" s="1"/>
  <c r="AF211" i="13" a="1"/>
  <c r="AF211" i="13" s="1"/>
  <c r="AE211" i="13" a="1"/>
  <c r="AE211" i="13" s="1"/>
  <c r="AD211" i="13" a="1"/>
  <c r="AD211" i="13" s="1"/>
  <c r="AC211" i="13" a="1"/>
  <c r="AC211" i="13" s="1"/>
  <c r="AB211" i="13" a="1"/>
  <c r="AB211" i="13" s="1"/>
  <c r="AA211" i="13" a="1"/>
  <c r="AA211" i="13" s="1"/>
  <c r="Z211" i="13" a="1"/>
  <c r="Z211" i="13" s="1"/>
  <c r="Y211" i="13" a="1"/>
  <c r="Y211" i="13" s="1"/>
  <c r="X211" i="13" a="1"/>
  <c r="X211" i="13" s="1"/>
  <c r="W211" i="13" a="1"/>
  <c r="W211" i="13" s="1"/>
  <c r="V211" i="13" a="1"/>
  <c r="V211" i="13" s="1"/>
  <c r="U211" i="13" a="1"/>
  <c r="U211" i="13" s="1"/>
  <c r="T211" i="13" a="1"/>
  <c r="T211" i="13" s="1"/>
  <c r="S211" i="13" a="1"/>
  <c r="S211" i="13" s="1"/>
  <c r="R211" i="13" a="1"/>
  <c r="R211" i="13" s="1"/>
  <c r="Q211" i="13" a="1"/>
  <c r="Q211" i="13" s="1"/>
  <c r="P211" i="13" a="1"/>
  <c r="P211" i="13" s="1"/>
  <c r="O211" i="13" a="1"/>
  <c r="O211" i="13" s="1"/>
  <c r="N211" i="13" a="1"/>
  <c r="N211" i="13" s="1"/>
  <c r="M211" i="13" a="1"/>
  <c r="M211" i="13" s="1"/>
  <c r="L211" i="13" a="1"/>
  <c r="L211" i="13" s="1"/>
  <c r="K211" i="13" a="1"/>
  <c r="K211" i="13" s="1"/>
  <c r="BQ210" i="13" a="1"/>
  <c r="BQ210" i="13" s="1"/>
  <c r="BP210" i="13" a="1"/>
  <c r="BP210" i="13" s="1"/>
  <c r="BO210" i="13" a="1"/>
  <c r="BO210" i="13" s="1"/>
  <c r="BN210" i="13" a="1"/>
  <c r="BN210" i="13" s="1"/>
  <c r="BM210" i="13" a="1"/>
  <c r="BM210" i="13" s="1"/>
  <c r="BL210" i="13" a="1"/>
  <c r="BL210" i="13" s="1"/>
  <c r="BK210" i="13" a="1"/>
  <c r="BK210" i="13" s="1"/>
  <c r="BJ210" i="13" a="1"/>
  <c r="BJ210" i="13" s="1"/>
  <c r="BI210" i="13" a="1"/>
  <c r="BI210" i="13" s="1"/>
  <c r="BH210" i="13" a="1"/>
  <c r="BH210" i="13" s="1"/>
  <c r="BG210" i="13" a="1"/>
  <c r="BG210" i="13" s="1"/>
  <c r="BF210" i="13" a="1"/>
  <c r="BF210" i="13" s="1"/>
  <c r="BE210" i="13" a="1"/>
  <c r="BE210" i="13" s="1"/>
  <c r="BD210" i="13" a="1"/>
  <c r="BD210" i="13" s="1"/>
  <c r="BC210" i="13" a="1"/>
  <c r="BC210" i="13" s="1"/>
  <c r="BB210" i="13" a="1"/>
  <c r="BB210" i="13" s="1"/>
  <c r="BA210" i="13" a="1"/>
  <c r="BA210" i="13" s="1"/>
  <c r="AZ210" i="13" a="1"/>
  <c r="AZ210" i="13" s="1"/>
  <c r="AY210" i="13" a="1"/>
  <c r="AY210" i="13" s="1"/>
  <c r="AX210" i="13" a="1"/>
  <c r="AX210" i="13" s="1"/>
  <c r="AW210" i="13" a="1"/>
  <c r="AW210" i="13" s="1"/>
  <c r="AV210" i="13" a="1"/>
  <c r="AV210" i="13" s="1"/>
  <c r="AU210" i="13" a="1"/>
  <c r="AU210" i="13" s="1"/>
  <c r="AT210" i="13" a="1"/>
  <c r="AT210" i="13" s="1"/>
  <c r="AS210" i="13" a="1"/>
  <c r="AS210" i="13" s="1"/>
  <c r="AR210" i="13" a="1"/>
  <c r="AR210" i="13" s="1"/>
  <c r="AQ210" i="13" a="1"/>
  <c r="AQ210" i="13" s="1"/>
  <c r="AP210" i="13" a="1"/>
  <c r="AP210" i="13" s="1"/>
  <c r="AO210" i="13" a="1"/>
  <c r="AO210" i="13" s="1"/>
  <c r="AN210" i="13" a="1"/>
  <c r="AN210" i="13" s="1"/>
  <c r="AM210" i="13" a="1"/>
  <c r="AM210" i="13" s="1"/>
  <c r="AL210" i="13" a="1"/>
  <c r="AL210" i="13" s="1"/>
  <c r="AK210" i="13" a="1"/>
  <c r="AK210" i="13" s="1"/>
  <c r="AJ210" i="13" a="1"/>
  <c r="AJ210" i="13" s="1"/>
  <c r="AI210" i="13" a="1"/>
  <c r="AI210" i="13" s="1"/>
  <c r="AH210" i="13" a="1"/>
  <c r="AH210" i="13" s="1"/>
  <c r="AG210" i="13" a="1"/>
  <c r="AG210" i="13" s="1"/>
  <c r="AF210" i="13" a="1"/>
  <c r="AF210" i="13" s="1"/>
  <c r="AE210" i="13" a="1"/>
  <c r="AE210" i="13" s="1"/>
  <c r="AD210" i="13" a="1"/>
  <c r="AD210" i="13" s="1"/>
  <c r="AC210" i="13" a="1"/>
  <c r="AC210" i="13" s="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a="1"/>
  <c r="Q210" i="13" s="1"/>
  <c r="P210" i="13" a="1"/>
  <c r="P210" i="13" s="1"/>
  <c r="O210" i="13" a="1"/>
  <c r="O210" i="13" s="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a="1"/>
  <c r="BI209" i="13" s="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a="1"/>
  <c r="AW209" i="13" s="1"/>
  <c r="AV209" i="13" a="1"/>
  <c r="AV209" i="13" s="1"/>
  <c r="AU209" i="13" a="1"/>
  <c r="AU209" i="13" s="1"/>
  <c r="AT209" i="13" a="1"/>
  <c r="AT209" i="13" s="1"/>
  <c r="AS209" i="13" a="1"/>
  <c r="AS209" i="13" s="1"/>
  <c r="AR209" i="13" a="1"/>
  <c r="AR209" i="13" s="1"/>
  <c r="AQ209" i="13" a="1"/>
  <c r="AQ209" i="13" s="1"/>
  <c r="AP209" i="13" a="1"/>
  <c r="AP209" i="13" s="1"/>
  <c r="AO209" i="13" a="1"/>
  <c r="AO209" i="13" s="1"/>
  <c r="AN209" i="13" a="1"/>
  <c r="AN209" i="13" s="1"/>
  <c r="AM209" i="13" a="1"/>
  <c r="AM209" i="13" s="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a="1"/>
  <c r="W209" i="13" s="1"/>
  <c r="V209" i="13" a="1"/>
  <c r="V209" i="13" s="1"/>
  <c r="U209" i="13" a="1"/>
  <c r="U209" i="13" s="1"/>
  <c r="T209" i="13" a="1"/>
  <c r="T209" i="13" s="1"/>
  <c r="S209" i="13" a="1"/>
  <c r="S209" i="13" s="1"/>
  <c r="R209" i="13" a="1"/>
  <c r="R209" i="13" s="1"/>
  <c r="Q209" i="13" a="1"/>
  <c r="Q209" i="13" s="1"/>
  <c r="P209" i="13" a="1"/>
  <c r="P209" i="13" s="1"/>
  <c r="O209" i="13" a="1"/>
  <c r="O209" i="13" s="1"/>
  <c r="N209" i="13" a="1"/>
  <c r="N209" i="13" s="1"/>
  <c r="M209" i="13" a="1"/>
  <c r="M209" i="13" s="1"/>
  <c r="L209" i="13" a="1"/>
  <c r="L209" i="13" s="1"/>
  <c r="K209" i="13" a="1"/>
  <c r="K209" i="13" s="1"/>
  <c r="BQ208" i="13" a="1"/>
  <c r="BQ208" i="13" s="1"/>
  <c r="BP208" i="13" a="1"/>
  <c r="BP208" i="13" s="1"/>
  <c r="BO208" i="13" a="1"/>
  <c r="BO208" i="13" s="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a="1"/>
  <c r="BD208" i="13" s="1"/>
  <c r="BC208" i="13" a="1"/>
  <c r="BC208" i="13" s="1"/>
  <c r="BB208" i="13" a="1"/>
  <c r="BB208" i="13" s="1"/>
  <c r="BA208" i="13" a="1"/>
  <c r="BA208" i="13" s="1"/>
  <c r="AZ208" i="13" a="1"/>
  <c r="AZ208" i="13" s="1"/>
  <c r="AY208" i="13" a="1"/>
  <c r="AY208" i="13" s="1"/>
  <c r="AX208" i="13" a="1"/>
  <c r="AX208" i="13" s="1"/>
  <c r="AW208" i="13" a="1"/>
  <c r="AW208" i="13" s="1"/>
  <c r="AV208" i="13" a="1"/>
  <c r="AV208" i="13" s="1"/>
  <c r="AU208" i="13" a="1"/>
  <c r="AU208" i="13" s="1"/>
  <c r="AT208" i="13" a="1"/>
  <c r="AT208" i="13" s="1"/>
  <c r="AS208" i="13" a="1"/>
  <c r="AS208" i="13" s="1"/>
  <c r="AR208" i="13" a="1"/>
  <c r="AR208" i="13" s="1"/>
  <c r="AQ208" i="13" a="1"/>
  <c r="AQ208" i="13" s="1"/>
  <c r="AP208" i="13" a="1"/>
  <c r="AP208" i="13" s="1"/>
  <c r="AO208" i="13" a="1"/>
  <c r="AO208" i="13" s="1"/>
  <c r="AN208" i="13" a="1"/>
  <c r="AN208" i="13" s="1"/>
  <c r="AM208" i="13" a="1"/>
  <c r="AM208" i="13" s="1"/>
  <c r="AL208" i="13" a="1"/>
  <c r="AL208" i="13" s="1"/>
  <c r="AK208" i="13" a="1"/>
  <c r="AK208" i="13" s="1"/>
  <c r="AJ208" i="13" a="1"/>
  <c r="AJ208" i="13" s="1"/>
  <c r="AI208" i="13" a="1"/>
  <c r="AI208" i="13" s="1"/>
  <c r="AH208" i="13" a="1"/>
  <c r="AH208" i="13" s="1"/>
  <c r="AG208" i="13" a="1"/>
  <c r="AG208" i="13" s="1"/>
  <c r="AF208" i="13" a="1"/>
  <c r="AF208" i="13" s="1"/>
  <c r="AE208" i="13" a="1"/>
  <c r="AE208" i="13" s="1"/>
  <c r="AD208" i="13" a="1"/>
  <c r="AD208" i="13" s="1"/>
  <c r="AC208" i="13" a="1"/>
  <c r="AC208" i="13" s="1"/>
  <c r="AB208" i="13" a="1"/>
  <c r="AB208" i="13" s="1"/>
  <c r="AA208" i="13" a="1"/>
  <c r="AA208" i="13" s="1"/>
  <c r="Z208" i="13" a="1"/>
  <c r="Z208" i="13" s="1"/>
  <c r="Y208" i="13" a="1"/>
  <c r="Y208" i="13" s="1"/>
  <c r="X208" i="13" a="1"/>
  <c r="X208" i="13" s="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a="1"/>
  <c r="L208" i="13" s="1"/>
  <c r="K208" i="13" a="1"/>
  <c r="K208" i="13" s="1"/>
  <c r="BQ207" i="13" a="1"/>
  <c r="BQ207" i="13" s="1"/>
  <c r="BP207" i="13" a="1"/>
  <c r="BP207" i="13" s="1"/>
  <c r="BO207" i="13" a="1"/>
  <c r="BO207" i="13" s="1"/>
  <c r="BN207" i="13" a="1"/>
  <c r="BN207" i="13" s="1"/>
  <c r="BM207" i="13" a="1"/>
  <c r="BM207" i="13" s="1"/>
  <c r="BL207" i="13" a="1"/>
  <c r="BL207" i="13" s="1"/>
  <c r="BK207" i="13" a="1"/>
  <c r="BK207" i="13" s="1"/>
  <c r="BJ207" i="13" a="1"/>
  <c r="BJ207" i="13" s="1"/>
  <c r="BI207" i="13" a="1"/>
  <c r="BI207" i="13" s="1"/>
  <c r="BH207" i="13" a="1"/>
  <c r="BH207" i="13" s="1"/>
  <c r="BG207" i="13" a="1"/>
  <c r="BG207" i="13" s="1"/>
  <c r="BF207" i="13" a="1"/>
  <c r="BF207" i="13" s="1"/>
  <c r="BE207" i="13" a="1"/>
  <c r="BE207" i="13" s="1"/>
  <c r="BD207" i="13" a="1"/>
  <c r="BD207" i="13" s="1"/>
  <c r="BC207" i="13" a="1"/>
  <c r="BC207" i="13" s="1"/>
  <c r="BB207" i="13" a="1"/>
  <c r="BB207" i="13" s="1"/>
  <c r="BA207" i="13" a="1"/>
  <c r="BA207" i="13" s="1"/>
  <c r="AZ207" i="13" a="1"/>
  <c r="AZ207" i="13" s="1"/>
  <c r="AY207" i="13" a="1"/>
  <c r="AY207" i="13" s="1"/>
  <c r="AX207" i="13" a="1"/>
  <c r="AX207" i="13" s="1"/>
  <c r="AW207" i="13" a="1"/>
  <c r="AW207" i="13" s="1"/>
  <c r="AV207" i="13" a="1"/>
  <c r="AV207" i="13" s="1"/>
  <c r="AU207" i="13" a="1"/>
  <c r="AU207" i="13" s="1"/>
  <c r="AT207" i="13" a="1"/>
  <c r="AT207" i="13" s="1"/>
  <c r="AS207" i="13" a="1"/>
  <c r="AS207" i="13" s="1"/>
  <c r="AR207" i="13" a="1"/>
  <c r="AR207" i="13" s="1"/>
  <c r="AQ207" i="13" a="1"/>
  <c r="AQ207" i="13" s="1"/>
  <c r="AP207" i="13" a="1"/>
  <c r="AP207" i="13" s="1"/>
  <c r="AO207" i="13" a="1"/>
  <c r="AO207" i="13" s="1"/>
  <c r="AN207" i="13" a="1"/>
  <c r="AN207" i="13" s="1"/>
  <c r="AM207" i="13" a="1"/>
  <c r="AM207" i="13" s="1"/>
  <c r="AL207" i="13" a="1"/>
  <c r="AL207" i="13" s="1"/>
  <c r="AK207" i="13" a="1"/>
  <c r="AK207" i="13" s="1"/>
  <c r="AJ207" i="13" a="1"/>
  <c r="AJ207" i="13" s="1"/>
  <c r="AI207" i="13" a="1"/>
  <c r="AI207" i="13" s="1"/>
  <c r="AH207" i="13" a="1"/>
  <c r="AH207" i="13" s="1"/>
  <c r="AG207" i="13" a="1"/>
  <c r="AG207" i="13" s="1"/>
  <c r="AF207" i="13" a="1"/>
  <c r="AF207" i="13" s="1"/>
  <c r="AE207" i="13" a="1"/>
  <c r="AE207" i="13" s="1"/>
  <c r="AD207" i="13" a="1"/>
  <c r="AD207" i="13" s="1"/>
  <c r="AC207" i="13" a="1"/>
  <c r="AC207" i="13" s="1"/>
  <c r="AB207" i="13" a="1"/>
  <c r="AB207" i="13" s="1"/>
  <c r="AA207" i="13" a="1"/>
  <c r="AA207" i="13" s="1"/>
  <c r="Z207" i="13" a="1"/>
  <c r="Z207" i="13" s="1"/>
  <c r="Y207" i="13" a="1"/>
  <c r="Y207" i="13" s="1"/>
  <c r="X207" i="13" a="1"/>
  <c r="X207" i="13" s="1"/>
  <c r="W207" i="13" a="1"/>
  <c r="W207" i="13" s="1"/>
  <c r="V207" i="13" a="1"/>
  <c r="V207" i="13" s="1"/>
  <c r="U207" i="13" a="1"/>
  <c r="U207" i="13" s="1"/>
  <c r="T207" i="13" a="1"/>
  <c r="T207" i="13" s="1"/>
  <c r="S207" i="13" a="1"/>
  <c r="S207" i="13" s="1"/>
  <c r="R207" i="13" a="1"/>
  <c r="R207" i="13" s="1"/>
  <c r="Q207" i="13" a="1"/>
  <c r="Q207" i="13" s="1"/>
  <c r="P207" i="13" a="1"/>
  <c r="P207" i="13" s="1"/>
  <c r="O207" i="13" a="1"/>
  <c r="O207" i="13" s="1"/>
  <c r="N207" i="13" a="1"/>
  <c r="N207" i="13" s="1"/>
  <c r="M207" i="13" a="1"/>
  <c r="M207" i="13" s="1"/>
  <c r="L207" i="13" a="1"/>
  <c r="L207" i="13" s="1"/>
  <c r="K207" i="13" a="1"/>
  <c r="K207" i="13" s="1"/>
  <c r="BQ206" i="13" a="1"/>
  <c r="BQ206" i="13" s="1"/>
  <c r="BP206" i="13" a="1"/>
  <c r="BP206" i="13" s="1"/>
  <c r="BO206" i="13" a="1"/>
  <c r="BO206" i="13" s="1"/>
  <c r="BN206" i="13" a="1"/>
  <c r="BN206" i="13" s="1"/>
  <c r="BM206" i="13" a="1"/>
  <c r="BM206" i="13" s="1"/>
  <c r="BL206" i="13" a="1"/>
  <c r="BL206" i="13" s="1"/>
  <c r="BK206" i="13" a="1"/>
  <c r="BK206" i="13" s="1"/>
  <c r="BJ206" i="13" a="1"/>
  <c r="BJ206" i="13" s="1"/>
  <c r="BI206" i="13" a="1"/>
  <c r="BI206" i="13" s="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a="1"/>
  <c r="AV206" i="13" s="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a="1"/>
  <c r="AK206" i="13" s="1"/>
  <c r="AJ206" i="13" a="1"/>
  <c r="AJ206" i="13" s="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a="1"/>
  <c r="U206" i="13" s="1"/>
  <c r="T206" i="13" a="1"/>
  <c r="T206" i="13" s="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a="1"/>
  <c r="BO205" i="13" s="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a="1"/>
  <c r="AY205" i="13" s="1"/>
  <c r="AX205" i="13" a="1"/>
  <c r="AX205" i="13" s="1"/>
  <c r="AW205" i="13" a="1"/>
  <c r="AW205" i="13" s="1"/>
  <c r="AV205" i="13" a="1"/>
  <c r="AV205" i="13" s="1"/>
  <c r="AU205" i="13" a="1"/>
  <c r="AU205" i="13" s="1"/>
  <c r="AT205" i="13" a="1"/>
  <c r="AT205" i="13" s="1"/>
  <c r="AS205" i="13" a="1"/>
  <c r="AS205" i="13" s="1"/>
  <c r="AR205" i="13" a="1"/>
  <c r="AR205" i="13" s="1"/>
  <c r="AQ205" i="13" a="1"/>
  <c r="AQ205" i="13" s="1"/>
  <c r="AP205" i="13" a="1"/>
  <c r="AP205" i="13" s="1"/>
  <c r="AO205" i="13" a="1"/>
  <c r="AO205" i="13" s="1"/>
  <c r="AN205" i="13" a="1"/>
  <c r="AN205" i="13" s="1"/>
  <c r="AM205" i="13" a="1"/>
  <c r="AM205" i="13" s="1"/>
  <c r="AL205" i="13" a="1"/>
  <c r="AL205" i="13" s="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a="1"/>
  <c r="AA205" i="13" s="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a="1"/>
  <c r="AW204" i="13" s="1"/>
  <c r="AV204" i="13" a="1"/>
  <c r="AV204" i="13" s="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a="1"/>
  <c r="Q204" i="13" s="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a="1"/>
  <c r="BK203" i="13" s="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a="1"/>
  <c r="AE203" i="13" s="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a="1"/>
  <c r="R203" i="13" s="1"/>
  <c r="Q203" i="13" a="1"/>
  <c r="Q203" i="13" s="1"/>
  <c r="P203" i="13" a="1"/>
  <c r="P203" i="13" s="1"/>
  <c r="O203" i="13" a="1"/>
  <c r="O203" i="13" s="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a="1"/>
  <c r="BI202" i="13" s="1"/>
  <c r="BH202" i="13" a="1"/>
  <c r="BH202" i="13" s="1"/>
  <c r="BG202" i="13" a="1"/>
  <c r="BG202" i="13" s="1"/>
  <c r="BF202" i="13" a="1"/>
  <c r="BF202" i="13" s="1"/>
  <c r="BE202" i="13" a="1"/>
  <c r="BE202" i="13" s="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a="1"/>
  <c r="AS202" i="13" s="1"/>
  <c r="AR202" i="13" a="1"/>
  <c r="AR202" i="13" s="1"/>
  <c r="AQ202" i="13" a="1"/>
  <c r="AQ202" i="13" s="1"/>
  <c r="AP202" i="13" a="1"/>
  <c r="AP202" i="13" s="1"/>
  <c r="AO202" i="13" a="1"/>
  <c r="AO202" i="13" s="1"/>
  <c r="AN202" i="13" a="1"/>
  <c r="AN202" i="13" s="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a="1"/>
  <c r="AC202" i="13" s="1"/>
  <c r="AB202" i="13" a="1"/>
  <c r="AB202" i="13" s="1"/>
  <c r="AA202" i="13" a="1"/>
  <c r="AA202" i="13" s="1"/>
  <c r="Z202" i="13" a="1"/>
  <c r="Z202" i="13" s="1"/>
  <c r="Y202" i="13" a="1"/>
  <c r="Y202" i="13" s="1"/>
  <c r="X202" i="13" a="1"/>
  <c r="X202" i="13" s="1"/>
  <c r="W202" i="13" a="1"/>
  <c r="W202" i="13" s="1"/>
  <c r="V202" i="13" a="1"/>
  <c r="V202" i="13" s="1"/>
  <c r="U202" i="13" a="1"/>
  <c r="U202" i="13" s="1"/>
  <c r="T202" i="13" a="1"/>
  <c r="T202" i="13" s="1"/>
  <c r="S202" i="13" a="1"/>
  <c r="S202" i="13" s="1"/>
  <c r="R202" i="13" a="1"/>
  <c r="R202" i="13" s="1"/>
  <c r="Q202" i="13" a="1"/>
  <c r="Q202" i="13" s="1"/>
  <c r="P202" i="13" a="1"/>
  <c r="P202" i="13" s="1"/>
  <c r="O202" i="13" a="1"/>
  <c r="O202" i="13" s="1"/>
  <c r="N202" i="13" a="1"/>
  <c r="N202" i="13" s="1"/>
  <c r="M202" i="13" a="1"/>
  <c r="M202" i="13" s="1"/>
  <c r="L202" i="13" a="1"/>
  <c r="L202" i="13" s="1"/>
  <c r="K202" i="13" a="1"/>
  <c r="K202" i="13" s="1"/>
  <c r="BQ201" i="13" a="1"/>
  <c r="BQ201" i="13" s="1"/>
  <c r="BP201" i="13" a="1"/>
  <c r="BP201" i="13" s="1"/>
  <c r="BO201" i="13" a="1"/>
  <c r="BO201" i="13" s="1"/>
  <c r="BN201" i="13" a="1"/>
  <c r="BN201" i="13" s="1"/>
  <c r="BM201" i="13" a="1"/>
  <c r="BM201" i="13" s="1"/>
  <c r="BL201" i="13" a="1"/>
  <c r="BL201" i="13" s="1"/>
  <c r="BK201" i="13" a="1"/>
  <c r="BK201" i="13" s="1"/>
  <c r="BJ201" i="13" a="1"/>
  <c r="BJ201" i="13" s="1"/>
  <c r="BI201" i="13" a="1"/>
  <c r="BI201" i="13" s="1"/>
  <c r="BH201" i="13" a="1"/>
  <c r="BH201" i="13" s="1"/>
  <c r="BG201" i="13" a="1"/>
  <c r="BG201" i="13" s="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a="1"/>
  <c r="AL201" i="13" s="1"/>
  <c r="AK201" i="13" a="1"/>
  <c r="AK201" i="13" s="1"/>
  <c r="AJ201" i="13" a="1"/>
  <c r="AJ201" i="13" s="1"/>
  <c r="AI201" i="13" a="1"/>
  <c r="AI201" i="13" s="1"/>
  <c r="AH201" i="13" a="1"/>
  <c r="AH201" i="13" s="1"/>
  <c r="AG201" i="13" a="1"/>
  <c r="AG201" i="13" s="1"/>
  <c r="AF201" i="13" a="1"/>
  <c r="AF201" i="13" s="1"/>
  <c r="AE201" i="13" a="1"/>
  <c r="AE201" i="13" s="1"/>
  <c r="AD201" i="13" a="1"/>
  <c r="AD201" i="13" s="1"/>
  <c r="AC201" i="13" a="1"/>
  <c r="AC201" i="13" s="1"/>
  <c r="AB201" i="13" a="1"/>
  <c r="AB201" i="13" s="1"/>
  <c r="AA201" i="13" a="1"/>
  <c r="AA201" i="13" s="1"/>
  <c r="Z201" i="13" a="1"/>
  <c r="Z201" i="13" s="1"/>
  <c r="Y201" i="13" a="1"/>
  <c r="Y201" i="13" s="1"/>
  <c r="X201" i="13" a="1"/>
  <c r="X201" i="13" s="1"/>
  <c r="W201" i="13" a="1"/>
  <c r="W201" i="13" s="1"/>
  <c r="V201" i="13" a="1"/>
  <c r="V201" i="13" s="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a="1"/>
  <c r="BP200" i="13" s="1"/>
  <c r="BO200" i="13" a="1"/>
  <c r="BO200" i="13" s="1"/>
  <c r="BN200" i="13" a="1"/>
  <c r="BN200" i="13" s="1"/>
  <c r="BM200" i="13" a="1"/>
  <c r="BM200" i="13" s="1"/>
  <c r="BL200" i="13" a="1"/>
  <c r="BL200" i="13" s="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a="1"/>
  <c r="AV200" i="13" s="1"/>
  <c r="AU200" i="13" a="1"/>
  <c r="AU200" i="13" s="1"/>
  <c r="AT200" i="13" a="1"/>
  <c r="AT200" i="13" s="1"/>
  <c r="AS200" i="13" a="1"/>
  <c r="AS200" i="13" s="1"/>
  <c r="AR200" i="13" a="1"/>
  <c r="AR200" i="13" s="1"/>
  <c r="AQ200" i="13" a="1"/>
  <c r="AQ200" i="13" s="1"/>
  <c r="AP200" i="13" a="1"/>
  <c r="AP200" i="13" s="1"/>
  <c r="AO200" i="13" a="1"/>
  <c r="AO200" i="13" s="1"/>
  <c r="AN200" i="13" a="1"/>
  <c r="AN200" i="13" s="1"/>
  <c r="AM200" i="13" a="1"/>
  <c r="AM200" i="13" s="1"/>
  <c r="AL200" i="13" a="1"/>
  <c r="AL200" i="13" s="1"/>
  <c r="AK200" i="13" a="1"/>
  <c r="AK200" i="13" s="1"/>
  <c r="AJ200" i="13" a="1"/>
  <c r="AJ200" i="13" s="1"/>
  <c r="AI200" i="13" a="1"/>
  <c r="AI200" i="13" s="1"/>
  <c r="AH200" i="13" a="1"/>
  <c r="AH200" i="13" s="1"/>
  <c r="AG200" i="13" a="1"/>
  <c r="AG200" i="13" s="1"/>
  <c r="AF200" i="13" a="1"/>
  <c r="AF200" i="13" s="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a="1"/>
  <c r="V200" i="13" s="1"/>
  <c r="U200" i="13" a="1"/>
  <c r="U200" i="13" s="1"/>
  <c r="T200" i="13" a="1"/>
  <c r="T200" i="13" s="1"/>
  <c r="S200" i="13" a="1"/>
  <c r="S200" i="13" s="1"/>
  <c r="R200" i="13" a="1"/>
  <c r="R200" i="13" s="1"/>
  <c r="Q200" i="13" a="1"/>
  <c r="Q200" i="13" s="1"/>
  <c r="P200" i="13" a="1"/>
  <c r="P200" i="13" s="1"/>
  <c r="O200" i="13" a="1"/>
  <c r="O200" i="13" s="1"/>
  <c r="N200" i="13" a="1"/>
  <c r="N200" i="13" s="1"/>
  <c r="M200" i="13" a="1"/>
  <c r="M200" i="13" s="1"/>
  <c r="L200" i="13" a="1"/>
  <c r="L200" i="13" s="1"/>
  <c r="K200" i="13" a="1"/>
  <c r="K200" i="13" s="1"/>
  <c r="BQ199" i="13" a="1"/>
  <c r="BQ199" i="13" s="1"/>
  <c r="BP199" i="13" a="1"/>
  <c r="BP199" i="13" s="1"/>
  <c r="BO199" i="13" a="1"/>
  <c r="BO199" i="13" s="1"/>
  <c r="BN199" i="13" a="1"/>
  <c r="BN199" i="13" s="1"/>
  <c r="BM199" i="13" a="1"/>
  <c r="BM199" i="13" s="1"/>
  <c r="BL199" i="13" a="1"/>
  <c r="BL199" i="13" s="1"/>
  <c r="BK199" i="13" a="1"/>
  <c r="BK199" i="13" s="1"/>
  <c r="BJ199" i="13" a="1"/>
  <c r="BJ199" i="13" s="1"/>
  <c r="BI199" i="13" a="1"/>
  <c r="BI199" i="13" s="1"/>
  <c r="BH199" i="13" a="1"/>
  <c r="BH199" i="13" s="1"/>
  <c r="BG199" i="13" a="1"/>
  <c r="BG199" i="13" s="1"/>
  <c r="BF199" i="13" a="1"/>
  <c r="BF199" i="13" s="1"/>
  <c r="BE199" i="13" a="1"/>
  <c r="BE199" i="13" s="1"/>
  <c r="BD199" i="13" a="1"/>
  <c r="BD199" i="13" s="1"/>
  <c r="BC199" i="13" a="1"/>
  <c r="BC199" i="13" s="1"/>
  <c r="BB199" i="13" a="1"/>
  <c r="BB199" i="13" s="1"/>
  <c r="BA199" i="13" a="1"/>
  <c r="BA199" i="13" s="1"/>
  <c r="AZ199" i="13" a="1"/>
  <c r="AZ199" i="13" s="1"/>
  <c r="AY199" i="13" a="1"/>
  <c r="AY199" i="13" s="1"/>
  <c r="AX199" i="13" a="1"/>
  <c r="AX199" i="13" s="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a="1"/>
  <c r="AM199" i="13" s="1"/>
  <c r="AL199" i="13" a="1"/>
  <c r="AL199" i="13" s="1"/>
  <c r="AK199" i="13" a="1"/>
  <c r="AK199" i="13" s="1"/>
  <c r="AJ199" i="13" a="1"/>
  <c r="AJ199" i="13" s="1"/>
  <c r="AI199" i="13" a="1"/>
  <c r="AI199" i="13" s="1"/>
  <c r="AH199" i="13" a="1"/>
  <c r="AH199" i="13" s="1"/>
  <c r="AG199" i="13" a="1"/>
  <c r="AG199" i="13" s="1"/>
  <c r="AF199" i="13" a="1"/>
  <c r="AF199" i="13" s="1"/>
  <c r="AE199" i="13" a="1"/>
  <c r="AE199" i="13" s="1"/>
  <c r="AD199" i="13" a="1"/>
  <c r="AD199" i="13" s="1"/>
  <c r="AC199" i="13" a="1"/>
  <c r="AC199" i="13" s="1"/>
  <c r="AB199" i="13" a="1"/>
  <c r="AB199" i="13" s="1"/>
  <c r="AA199" i="13" a="1"/>
  <c r="AA199" i="13" s="1"/>
  <c r="Z199" i="13" a="1"/>
  <c r="Z199" i="13" s="1"/>
  <c r="Y199" i="13" a="1"/>
  <c r="Y199" i="13" s="1"/>
  <c r="X199" i="13" a="1"/>
  <c r="X199" i="13" s="1"/>
  <c r="W199" i="13" a="1"/>
  <c r="W199" i="13" s="1"/>
  <c r="V199" i="13" a="1"/>
  <c r="V199" i="13" s="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a="1"/>
  <c r="BA198" i="13" s="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a="1"/>
  <c r="AB198" i="13" s="1"/>
  <c r="AA198" i="13" a="1"/>
  <c r="AA198" i="13" s="1"/>
  <c r="Z198" i="13" a="1"/>
  <c r="Z198" i="13" s="1"/>
  <c r="Y198" i="13" a="1"/>
  <c r="Y198" i="13" s="1"/>
  <c r="X198" i="13" a="1"/>
  <c r="X198" i="13" s="1"/>
  <c r="W198" i="13" a="1"/>
  <c r="W198" i="13" s="1"/>
  <c r="V198" i="13" a="1"/>
  <c r="V198" i="13" s="1"/>
  <c r="U198" i="13" a="1"/>
  <c r="U198" i="13" s="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a="1"/>
  <c r="BO197" i="13" s="1"/>
  <c r="BN197" i="13" a="1"/>
  <c r="BN197" i="13" s="1"/>
  <c r="BM197" i="13" a="1"/>
  <c r="BM197" i="13" s="1"/>
  <c r="BL197" i="13" a="1"/>
  <c r="BL197" i="13" s="1"/>
  <c r="BK197" i="13" a="1"/>
  <c r="BK197" i="13" s="1"/>
  <c r="BJ197" i="13" a="1"/>
  <c r="BJ197" i="13" s="1"/>
  <c r="BI197" i="13" a="1"/>
  <c r="BI197" i="13" s="1"/>
  <c r="BH197" i="13" a="1"/>
  <c r="BH197" i="13" s="1"/>
  <c r="BG197" i="13" a="1"/>
  <c r="BG197" i="13" s="1"/>
  <c r="BF197" i="13" a="1"/>
  <c r="BF197" i="13" s="1"/>
  <c r="BE197" i="13" a="1"/>
  <c r="BE197" i="13" s="1"/>
  <c r="BD197" i="13" a="1"/>
  <c r="BD197" i="13" s="1"/>
  <c r="BC197" i="13" a="1"/>
  <c r="BC197" i="13" s="1"/>
  <c r="BB197" i="13" a="1"/>
  <c r="BB197" i="13" s="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a="1"/>
  <c r="AI197" i="13" s="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a="1"/>
  <c r="BD196" i="13" s="1"/>
  <c r="BC196" i="13" a="1"/>
  <c r="BC196" i="13" s="1"/>
  <c r="BB196" i="13" a="1"/>
  <c r="BB196" i="13" s="1"/>
  <c r="BA196" i="13" a="1"/>
  <c r="BA196" i="13" s="1"/>
  <c r="AZ196" i="13" a="1"/>
  <c r="AZ196" i="13" s="1"/>
  <c r="AY196" i="13" a="1"/>
  <c r="AY196" i="13" s="1"/>
  <c r="AX196" i="13" a="1"/>
  <c r="AX196" i="13" s="1"/>
  <c r="AW196" i="13" a="1"/>
  <c r="AW196" i="13" s="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a="1"/>
  <c r="AG196" i="13" s="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a="1"/>
  <c r="T196" i="13" s="1"/>
  <c r="S196" i="13" a="1"/>
  <c r="S196" i="13" s="1"/>
  <c r="R196" i="13" a="1"/>
  <c r="R196" i="13" s="1"/>
  <c r="Q196" i="13" a="1"/>
  <c r="Q196" i="13" s="1"/>
  <c r="P196" i="13" a="1"/>
  <c r="P196" i="13" s="1"/>
  <c r="O196" i="13" a="1"/>
  <c r="O196" i="13" s="1"/>
  <c r="N196" i="13" a="1"/>
  <c r="N196" i="13" s="1"/>
  <c r="M196" i="13" a="1"/>
  <c r="M196" i="13" s="1"/>
  <c r="L196" i="13" a="1"/>
  <c r="L196" i="13" s="1"/>
  <c r="K196" i="13" a="1"/>
  <c r="K196" i="13" s="1"/>
  <c r="BQ195" i="13" a="1"/>
  <c r="BQ195" i="13" s="1"/>
  <c r="BP195" i="13" a="1"/>
  <c r="BP195" i="13" s="1"/>
  <c r="BO195" i="13" a="1"/>
  <c r="BO195" i="13" s="1"/>
  <c r="BN195" i="13" a="1"/>
  <c r="BN195" i="13" s="1"/>
  <c r="BM195" i="13" a="1"/>
  <c r="BM195" i="13" s="1"/>
  <c r="BL195" i="13" a="1"/>
  <c r="BL195" i="13" s="1"/>
  <c r="BK195" i="13" a="1"/>
  <c r="BK195" i="13" s="1"/>
  <c r="BJ195" i="13" a="1"/>
  <c r="BJ195" i="13" s="1"/>
  <c r="BI195" i="13" a="1"/>
  <c r="BI195" i="13" s="1"/>
  <c r="BH195" i="13" a="1"/>
  <c r="BH195" i="13" s="1"/>
  <c r="BG195" i="13" a="1"/>
  <c r="BG195" i="13" s="1"/>
  <c r="BF195" i="13" a="1"/>
  <c r="BF195" i="13" s="1"/>
  <c r="BE195" i="13" a="1"/>
  <c r="BE195" i="13" s="1"/>
  <c r="BD195" i="13" a="1"/>
  <c r="BD195" i="13" s="1"/>
  <c r="BC195" i="13" a="1"/>
  <c r="BC195" i="13" s="1"/>
  <c r="BB195" i="13" a="1"/>
  <c r="BB195" i="13" s="1"/>
  <c r="BA195" i="13" a="1"/>
  <c r="BA195" i="13" s="1"/>
  <c r="AZ195" i="13" a="1"/>
  <c r="AZ195" i="13" s="1"/>
  <c r="AY195" i="13" a="1"/>
  <c r="AY195" i="13" s="1"/>
  <c r="AX195" i="13" a="1"/>
  <c r="AX195" i="13" s="1"/>
  <c r="AW195" i="13" a="1"/>
  <c r="AW195" i="13" s="1"/>
  <c r="AV195" i="13" a="1"/>
  <c r="AV195" i="13" s="1"/>
  <c r="AU195" i="13" a="1"/>
  <c r="AU195" i="13" s="1"/>
  <c r="AT195" i="13" a="1"/>
  <c r="AT195" i="13" s="1"/>
  <c r="AS195" i="13" a="1"/>
  <c r="AS195" i="13" s="1"/>
  <c r="AR195" i="13" a="1"/>
  <c r="AR195" i="13" s="1"/>
  <c r="AQ195" i="13" a="1"/>
  <c r="AQ195" i="13" s="1"/>
  <c r="AP195" i="13" a="1"/>
  <c r="AP195" i="13" s="1"/>
  <c r="AO195" i="13" a="1"/>
  <c r="AO195" i="13" s="1"/>
  <c r="AN195" i="13" a="1"/>
  <c r="AN195" i="13" s="1"/>
  <c r="AM195" i="13" a="1"/>
  <c r="AM195" i="13" s="1"/>
  <c r="AL195" i="13" a="1"/>
  <c r="AL195" i="13" s="1"/>
  <c r="AK195" i="13" a="1"/>
  <c r="AK195" i="13" s="1"/>
  <c r="AJ195" i="13" a="1"/>
  <c r="AJ195" i="13" s="1"/>
  <c r="AI195" i="13" a="1"/>
  <c r="AI195" i="13" s="1"/>
  <c r="AH195" i="13" a="1"/>
  <c r="AH195" i="13" s="1"/>
  <c r="AG195" i="13" a="1"/>
  <c r="AG195" i="13" s="1"/>
  <c r="AF195" i="13" a="1"/>
  <c r="AF195" i="13" s="1"/>
  <c r="AE195" i="13" a="1"/>
  <c r="AE195" i="13" s="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a="1"/>
  <c r="R195" i="13" s="1"/>
  <c r="Q195" i="13" a="1"/>
  <c r="Q195" i="13" s="1"/>
  <c r="P195" i="13" a="1"/>
  <c r="P195" i="13" s="1"/>
  <c r="O195" i="13" a="1"/>
  <c r="O195" i="13" s="1"/>
  <c r="N195" i="13" a="1"/>
  <c r="N195" i="13" s="1"/>
  <c r="M195" i="13" a="1"/>
  <c r="M195" i="13" s="1"/>
  <c r="L195" i="13" a="1"/>
  <c r="L195" i="13" s="1"/>
  <c r="K195" i="13" a="1"/>
  <c r="K195" i="13" s="1"/>
  <c r="BQ194" i="13" a="1"/>
  <c r="BQ194" i="13" s="1"/>
  <c r="BP194" i="13" a="1"/>
  <c r="BP194" i="13" s="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a="1"/>
  <c r="AV194" i="13" s="1"/>
  <c r="AU194" i="13" a="1"/>
  <c r="AU194" i="13" s="1"/>
  <c r="AT194" i="13" a="1"/>
  <c r="AT194" i="13" s="1"/>
  <c r="AS194" i="13" a="1"/>
  <c r="AS194" i="13" s="1"/>
  <c r="AR194" i="13" a="1"/>
  <c r="AR194" i="13" s="1"/>
  <c r="AQ194" i="13" a="1"/>
  <c r="AQ194" i="13" s="1"/>
  <c r="AP194" i="13" a="1"/>
  <c r="AP194" i="13" s="1"/>
  <c r="AO194" i="13" a="1"/>
  <c r="AO194" i="13" s="1"/>
  <c r="AN194" i="13" a="1"/>
  <c r="AN194" i="13" s="1"/>
  <c r="AM194" i="13" a="1"/>
  <c r="AM194" i="13" s="1"/>
  <c r="AL194" i="13" a="1"/>
  <c r="AL194" i="13" s="1"/>
  <c r="AK194" i="13" a="1"/>
  <c r="AK194" i="13" s="1"/>
  <c r="AJ194" i="13" a="1"/>
  <c r="AJ194" i="13" s="1"/>
  <c r="AI194" i="13" a="1"/>
  <c r="AI194" i="13" s="1"/>
  <c r="AH194" i="13" a="1"/>
  <c r="AH194" i="13" s="1"/>
  <c r="AG194" i="13" a="1"/>
  <c r="AG194" i="13" s="1"/>
  <c r="AF194" i="13" a="1"/>
  <c r="AF194" i="13" s="1"/>
  <c r="AE194" i="13" a="1"/>
  <c r="AE194" i="13" s="1"/>
  <c r="AD194" i="13" a="1"/>
  <c r="AD194" i="13" s="1"/>
  <c r="AC194" i="13" a="1"/>
  <c r="AC194" i="13" s="1"/>
  <c r="AB194" i="13" a="1"/>
  <c r="AB194" i="13" s="1"/>
  <c r="AA194" i="13" a="1"/>
  <c r="AA194" i="13" s="1"/>
  <c r="Z194" i="13" a="1"/>
  <c r="Z194" i="13" s="1"/>
  <c r="Y194" i="13" a="1"/>
  <c r="Y194" i="13" s="1"/>
  <c r="X194" i="13" a="1"/>
  <c r="X194" i="13" s="1"/>
  <c r="W194" i="13" a="1"/>
  <c r="W194" i="13" s="1"/>
  <c r="V194" i="13" a="1"/>
  <c r="V194" i="13" s="1"/>
  <c r="U194" i="13" a="1"/>
  <c r="U194" i="13" s="1"/>
  <c r="T194" i="13" a="1"/>
  <c r="T194" i="13" s="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a="1"/>
  <c r="BN193" i="13" s="1"/>
  <c r="BM193" i="13" a="1"/>
  <c r="BM193" i="13" s="1"/>
  <c r="BL193" i="13" a="1"/>
  <c r="BL193" i="13" s="1"/>
  <c r="BK193" i="13" a="1"/>
  <c r="BK193" i="13" s="1"/>
  <c r="BJ193" i="13" a="1"/>
  <c r="BJ193" i="13" s="1"/>
  <c r="BI193" i="13" a="1"/>
  <c r="BI193" i="13" s="1"/>
  <c r="BH193" i="13" a="1"/>
  <c r="BH193" i="13" s="1"/>
  <c r="BG193" i="13" a="1"/>
  <c r="BG193" i="13" s="1"/>
  <c r="BF193" i="13" a="1"/>
  <c r="BF193" i="13" s="1"/>
  <c r="BE193" i="13" a="1"/>
  <c r="BE193" i="13" s="1"/>
  <c r="BD193" i="13" a="1"/>
  <c r="BD193" i="13" s="1"/>
  <c r="BC193" i="13" a="1"/>
  <c r="BC193" i="13" s="1"/>
  <c r="BB193" i="13" a="1"/>
  <c r="BB193" i="13" s="1"/>
  <c r="BA193" i="13" a="1"/>
  <c r="BA193" i="13" s="1"/>
  <c r="AZ193" i="13" a="1"/>
  <c r="AZ193" i="13" s="1"/>
  <c r="AY193" i="13" a="1"/>
  <c r="AY193" i="13" s="1"/>
  <c r="AX193" i="13" a="1"/>
  <c r="AX193" i="13" s="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a="1"/>
  <c r="AM193" i="13" s="1"/>
  <c r="AL193" i="13" a="1"/>
  <c r="AL193" i="13" s="1"/>
  <c r="AK193" i="13" a="1"/>
  <c r="AK193" i="13" s="1"/>
  <c r="AJ193" i="13" a="1"/>
  <c r="AJ193" i="13" s="1"/>
  <c r="AI193" i="13" a="1"/>
  <c r="AI193" i="13" s="1"/>
  <c r="AH193" i="13" a="1"/>
  <c r="AH193" i="13" s="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a="1"/>
  <c r="N193" i="13" s="1"/>
  <c r="M193" i="13" a="1"/>
  <c r="M193" i="13" s="1"/>
  <c r="L193" i="13" a="1"/>
  <c r="L193" i="13" s="1"/>
  <c r="K193" i="13" a="1"/>
  <c r="K193" i="13" s="1"/>
  <c r="BQ192" i="13" a="1"/>
  <c r="BQ192" i="13" s="1"/>
  <c r="BP192" i="13" a="1"/>
  <c r="BP192" i="13" s="1"/>
  <c r="BO192" i="13" a="1"/>
  <c r="BO192" i="13" s="1"/>
  <c r="BN192" i="13" a="1"/>
  <c r="BN192" i="13" s="1"/>
  <c r="BM192" i="13" a="1"/>
  <c r="BM192" i="13" s="1"/>
  <c r="BL192" i="13" a="1"/>
  <c r="BL192" i="13" s="1"/>
  <c r="BK192" i="13" a="1"/>
  <c r="BK192" i="13" s="1"/>
  <c r="BJ192" i="13" a="1"/>
  <c r="BJ192" i="13" s="1"/>
  <c r="BI192" i="13" a="1"/>
  <c r="BI192" i="13" s="1"/>
  <c r="BH192" i="13" a="1"/>
  <c r="BH192" i="13" s="1"/>
  <c r="BG192" i="13" a="1"/>
  <c r="BG192" i="13" s="1"/>
  <c r="BF192" i="13" a="1"/>
  <c r="BF192" i="13" s="1"/>
  <c r="BE192" i="13" a="1"/>
  <c r="BE192" i="13" s="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a="1"/>
  <c r="AR192" i="13" s="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a="1"/>
  <c r="Y192" i="13" s="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c r="BD191" i="13" a="1"/>
  <c r="BC191" i="13" a="1"/>
  <c r="BC191" i="13" s="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c r="AF191" i="13" a="1"/>
  <c r="AE191" i="13" a="1"/>
  <c r="AE191" i="13" s="1"/>
  <c r="AD191" i="13" a="1"/>
  <c r="AD191" i="13" s="1"/>
  <c r="AC191" i="13" a="1"/>
  <c r="AC191" i="13" s="1"/>
  <c r="AB191" i="13" a="1"/>
  <c r="AB191" i="13" s="1"/>
  <c r="AA191" i="13" a="1"/>
  <c r="AA191" i="13" s="1"/>
  <c r="Z191" i="13" a="1"/>
  <c r="Z191" i="13" s="1"/>
  <c r="Y191" i="13" a="1"/>
  <c r="Y191" i="13" s="1"/>
  <c r="X191" i="13" a="1"/>
  <c r="X191" i="13" s="1"/>
  <c r="W191" i="13" a="1"/>
  <c r="W191" i="13" s="1"/>
  <c r="V191" i="13" a="1"/>
  <c r="V191" i="13" s="1"/>
  <c r="U191" i="13" a="1"/>
  <c r="U191" i="13" s="1"/>
  <c r="T191" i="13" a="1"/>
  <c r="T191" i="13" s="1"/>
  <c r="S191" i="13" a="1"/>
  <c r="S191" i="13" s="1"/>
  <c r="R191" i="13" a="1"/>
  <c r="R191" i="13" s="1"/>
  <c r="Q191" i="13" a="1"/>
  <c r="Q191" i="13" s="1"/>
  <c r="P191" i="13"/>
  <c r="P191" i="13" a="1"/>
  <c r="O191" i="13" a="1"/>
  <c r="O191" i="13" s="1"/>
  <c r="N191" i="13" a="1"/>
  <c r="N191" i="13" s="1"/>
  <c r="M191" i="13" a="1"/>
  <c r="M191" i="13" s="1"/>
  <c r="L191" i="13" a="1"/>
  <c r="L191" i="13" s="1"/>
  <c r="K191" i="13" a="1"/>
  <c r="K191" i="13" s="1"/>
  <c r="BQ190" i="13" a="1"/>
  <c r="BQ190" i="13" s="1"/>
  <c r="BP190" i="13" a="1"/>
  <c r="BP190" i="13" s="1"/>
  <c r="BO190" i="13" a="1"/>
  <c r="BO190" i="13" s="1"/>
  <c r="BN190" i="13" a="1"/>
  <c r="BN190" i="13" s="1"/>
  <c r="BM190" i="13" a="1"/>
  <c r="BM190" i="13" s="1"/>
  <c r="BL190" i="13" a="1"/>
  <c r="BL190" i="13" s="1"/>
  <c r="BK190" i="13" a="1"/>
  <c r="BK190" i="13" s="1"/>
  <c r="BJ190" i="13"/>
  <c r="BJ190" i="13" a="1"/>
  <c r="BI190" i="13" a="1"/>
  <c r="BI190" i="13" s="1"/>
  <c r="BH190" i="13" a="1"/>
  <c r="BH190" i="13" s="1"/>
  <c r="BG190" i="13" a="1"/>
  <c r="BG190" i="13" s="1"/>
  <c r="BF190" i="13" a="1"/>
  <c r="BF190" i="13" s="1"/>
  <c r="BE190" i="13" a="1"/>
  <c r="BE190" i="13" s="1"/>
  <c r="BD190" i="13" a="1"/>
  <c r="BD190" i="13" s="1"/>
  <c r="BC190" i="13" a="1"/>
  <c r="BC190" i="13" s="1"/>
  <c r="BB190" i="13"/>
  <c r="BB190" i="13" a="1"/>
  <c r="BA190" i="13" a="1"/>
  <c r="BA190" i="13" s="1"/>
  <c r="AZ190" i="13" a="1"/>
  <c r="AZ190" i="13" s="1"/>
  <c r="AY190" i="13" a="1"/>
  <c r="AY190" i="13" s="1"/>
  <c r="AX190" i="13" a="1"/>
  <c r="AX190" i="13" s="1"/>
  <c r="AW190" i="13" a="1"/>
  <c r="AW190" i="13" s="1"/>
  <c r="AV190" i="13" a="1"/>
  <c r="AV190" i="13" s="1"/>
  <c r="AU190" i="13" a="1"/>
  <c r="AU190" i="13" s="1"/>
  <c r="AT190" i="13"/>
  <c r="AT190" i="13" a="1"/>
  <c r="AS190" i="13" a="1"/>
  <c r="AS190" i="13" s="1"/>
  <c r="AR190" i="13" a="1"/>
  <c r="AR190" i="13" s="1"/>
  <c r="AQ190" i="13" a="1"/>
  <c r="AQ190" i="13" s="1"/>
  <c r="AP190" i="13" a="1"/>
  <c r="AP190" i="13" s="1"/>
  <c r="AO190" i="13" a="1"/>
  <c r="AO190" i="13" s="1"/>
  <c r="AN190" i="13" a="1"/>
  <c r="AN190" i="13" s="1"/>
  <c r="AM190" i="13" a="1"/>
  <c r="AM190" i="13" s="1"/>
  <c r="AL190" i="13" a="1"/>
  <c r="AL190" i="13" s="1"/>
  <c r="AK190" i="13" a="1"/>
  <c r="AK190" i="13" s="1"/>
  <c r="AJ190" i="13" a="1"/>
  <c r="AJ190" i="13" s="1"/>
  <c r="AI190" i="13" a="1"/>
  <c r="AI190" i="13" s="1"/>
  <c r="AH190" i="13" a="1"/>
  <c r="AH190" i="13" s="1"/>
  <c r="AG190" i="13" a="1"/>
  <c r="AG190" i="13" s="1"/>
  <c r="AF190" i="13" a="1"/>
  <c r="AF190" i="13" s="1"/>
  <c r="AE190" i="13" a="1"/>
  <c r="AE190" i="13" s="1"/>
  <c r="AD190" i="13"/>
  <c r="AD190" i="13" a="1"/>
  <c r="AC190" i="13" a="1"/>
  <c r="AC190" i="13" s="1"/>
  <c r="AB190" i="13" a="1"/>
  <c r="AB190" i="13" s="1"/>
  <c r="AA190" i="13" a="1"/>
  <c r="AA190" i="13" s="1"/>
  <c r="Z190" i="13" a="1"/>
  <c r="Z190" i="13" s="1"/>
  <c r="Y190" i="13" a="1"/>
  <c r="Y190" i="13" s="1"/>
  <c r="X190" i="13" a="1"/>
  <c r="X190" i="13" s="1"/>
  <c r="W190" i="13" a="1"/>
  <c r="W190" i="13" s="1"/>
  <c r="V190" i="13"/>
  <c r="V190" i="13" a="1"/>
  <c r="U190" i="13" a="1"/>
  <c r="U190" i="13" s="1"/>
  <c r="T190" i="13" a="1"/>
  <c r="T190" i="13" s="1"/>
  <c r="S190" i="13" a="1"/>
  <c r="S190" i="13" s="1"/>
  <c r="R190" i="13" a="1"/>
  <c r="R190" i="13" s="1"/>
  <c r="Q190" i="13" a="1"/>
  <c r="Q190" i="13" s="1"/>
  <c r="P190" i="13" a="1"/>
  <c r="P190" i="13" s="1"/>
  <c r="O190" i="13" a="1"/>
  <c r="O190" i="13" s="1"/>
  <c r="N190" i="13"/>
  <c r="N190" i="13" a="1"/>
  <c r="M190" i="13" a="1"/>
  <c r="M190" i="13" s="1"/>
  <c r="L190" i="13" a="1"/>
  <c r="L190" i="13" s="1"/>
  <c r="K190" i="13" a="1"/>
  <c r="K190" i="13" s="1"/>
  <c r="BQ189" i="13" a="1"/>
  <c r="BQ189" i="13" s="1"/>
  <c r="BP189" i="13" a="1"/>
  <c r="BP189" i="13" s="1"/>
  <c r="BO189" i="13" a="1"/>
  <c r="BO189" i="13" s="1"/>
  <c r="BN189" i="13" a="1"/>
  <c r="BN189" i="13" s="1"/>
  <c r="BM189" i="13" a="1"/>
  <c r="BM189" i="13" s="1"/>
  <c r="BL189" i="13" a="1"/>
  <c r="BL189" i="13" s="1"/>
  <c r="BK189" i="13" a="1"/>
  <c r="BK189" i="13" s="1"/>
  <c r="BJ189" i="13" a="1"/>
  <c r="BJ189" i="13" s="1"/>
  <c r="BI189" i="13" a="1"/>
  <c r="BI189" i="13" s="1"/>
  <c r="BH189" i="13" a="1"/>
  <c r="BH189" i="13" s="1"/>
  <c r="BG189" i="13" a="1"/>
  <c r="BG189" i="13" s="1"/>
  <c r="BF189" i="13"/>
  <c r="BF189" i="13" a="1"/>
  <c r="BE189" i="13" a="1"/>
  <c r="BE189" i="13" s="1"/>
  <c r="BD189" i="13" a="1"/>
  <c r="BD189" i="13" s="1"/>
  <c r="BC189" i="13" a="1"/>
  <c r="BC189" i="13" s="1"/>
  <c r="BB189" i="13" a="1"/>
  <c r="BB189" i="13" s="1"/>
  <c r="BA189" i="13" a="1"/>
  <c r="BA189" i="13" s="1"/>
  <c r="AZ189" i="13" a="1"/>
  <c r="AZ189" i="13" s="1"/>
  <c r="AY189" i="13" a="1"/>
  <c r="AY189" i="13" s="1"/>
  <c r="AX189" i="13"/>
  <c r="AX189" i="13" a="1"/>
  <c r="AW189" i="13" a="1"/>
  <c r="AW189" i="13" s="1"/>
  <c r="AV189" i="13" a="1"/>
  <c r="AV189" i="13" s="1"/>
  <c r="AU189" i="13" a="1"/>
  <c r="AU189" i="13" s="1"/>
  <c r="AT189" i="13" a="1"/>
  <c r="AT189" i="13" s="1"/>
  <c r="AS189" i="13" a="1"/>
  <c r="AS189" i="13" s="1"/>
  <c r="AR189" i="13" a="1"/>
  <c r="AR189" i="13" s="1"/>
  <c r="AQ189" i="13" a="1"/>
  <c r="AQ189" i="13" s="1"/>
  <c r="AP189" i="13"/>
  <c r="AP189" i="13" a="1"/>
  <c r="AO189" i="13" a="1"/>
  <c r="AO189" i="13" s="1"/>
  <c r="AN189" i="13" a="1"/>
  <c r="AN189" i="13" s="1"/>
  <c r="AM189" i="13" a="1"/>
  <c r="AM189" i="13" s="1"/>
  <c r="AL189" i="13" a="1"/>
  <c r="AL189" i="13" s="1"/>
  <c r="AK189" i="13" a="1"/>
  <c r="AK189" i="13" s="1"/>
  <c r="AJ189" i="13" a="1"/>
  <c r="AJ189" i="13" s="1"/>
  <c r="AI189" i="13" a="1"/>
  <c r="AI189" i="13" s="1"/>
  <c r="AH189" i="13" a="1"/>
  <c r="AH189" i="13" s="1"/>
  <c r="AG189" i="13" a="1"/>
  <c r="AG189" i="13" s="1"/>
  <c r="AF189" i="13" a="1"/>
  <c r="AF189" i="13" s="1"/>
  <c r="AE189" i="13" a="1"/>
  <c r="AE189" i="13" s="1"/>
  <c r="AD189" i="13" a="1"/>
  <c r="AD189" i="13" s="1"/>
  <c r="AC189" i="13" a="1"/>
  <c r="AC189" i="13" s="1"/>
  <c r="AB189" i="13" a="1"/>
  <c r="AB189" i="13" s="1"/>
  <c r="AA189" i="13" a="1"/>
  <c r="AA189" i="13" s="1"/>
  <c r="Z189" i="13"/>
  <c r="Z189" i="13" a="1"/>
  <c r="Y189" i="13" a="1"/>
  <c r="Y189" i="13" s="1"/>
  <c r="X189" i="13" a="1"/>
  <c r="X189" i="13" s="1"/>
  <c r="W189" i="13" a="1"/>
  <c r="W189" i="13" s="1"/>
  <c r="V189" i="13" a="1"/>
  <c r="V189" i="13" s="1"/>
  <c r="U189" i="13" a="1"/>
  <c r="U189" i="13" s="1"/>
  <c r="T189" i="13" a="1"/>
  <c r="T189" i="13" s="1"/>
  <c r="S189" i="13" a="1"/>
  <c r="S189" i="13" s="1"/>
  <c r="R189" i="13" a="1"/>
  <c r="R189" i="13" s="1"/>
  <c r="Q189" i="13" a="1"/>
  <c r="Q189" i="13" s="1"/>
  <c r="P189" i="13" a="1"/>
  <c r="P189" i="13" s="1"/>
  <c r="O189" i="13" a="1"/>
  <c r="O189" i="13" s="1"/>
  <c r="N189" i="13" a="1"/>
  <c r="N189" i="13" s="1"/>
  <c r="M189" i="13" a="1"/>
  <c r="M189" i="13" s="1"/>
  <c r="L189" i="13" a="1"/>
  <c r="L189" i="13" s="1"/>
  <c r="K189" i="13" a="1"/>
  <c r="K189" i="13" s="1"/>
  <c r="BQ188" i="13" a="1"/>
  <c r="BQ188" i="13" s="1"/>
  <c r="BP188" i="13" a="1"/>
  <c r="BP188" i="13" s="1"/>
  <c r="BO188" i="13" a="1"/>
  <c r="BO188" i="13" s="1"/>
  <c r="BN188" i="13" a="1"/>
  <c r="BN188" i="13" s="1"/>
  <c r="BM188" i="13" a="1"/>
  <c r="BM188" i="13" s="1"/>
  <c r="BL188" i="13" a="1"/>
  <c r="BL188" i="13" s="1"/>
  <c r="BK188" i="13" a="1"/>
  <c r="BK188" i="13" s="1"/>
  <c r="BJ188" i="13" a="1"/>
  <c r="BJ188" i="13" s="1"/>
  <c r="BI188" i="13" a="1"/>
  <c r="BI188" i="13" s="1"/>
  <c r="BH188" i="13" a="1"/>
  <c r="BH188" i="13" s="1"/>
  <c r="BG188" i="13" a="1"/>
  <c r="BG188" i="13" s="1"/>
  <c r="BF188" i="13"/>
  <c r="BF188" i="13" a="1"/>
  <c r="BE188" i="13" a="1"/>
  <c r="BE188" i="13" s="1"/>
  <c r="BD188" i="13"/>
  <c r="BD188" i="13" a="1"/>
  <c r="BC188" i="13" a="1"/>
  <c r="BC188" i="13" s="1"/>
  <c r="BB188" i="13" a="1"/>
  <c r="BB188" i="13" s="1"/>
  <c r="BA188" i="13" a="1"/>
  <c r="BA188" i="13" s="1"/>
  <c r="AZ188" i="13" a="1"/>
  <c r="AZ188" i="13" s="1"/>
  <c r="AY188" i="13" a="1"/>
  <c r="AY188" i="13" s="1"/>
  <c r="AX188" i="13" a="1"/>
  <c r="AX188" i="13" s="1"/>
  <c r="AW188" i="13" a="1"/>
  <c r="AW188" i="13" s="1"/>
  <c r="AV188" i="13"/>
  <c r="AV188" i="13" a="1"/>
  <c r="AU188" i="13" a="1"/>
  <c r="AU188" i="13" s="1"/>
  <c r="AT188" i="13" a="1"/>
  <c r="AT188" i="13" s="1"/>
  <c r="AS188" i="13" a="1"/>
  <c r="AS188" i="13" s="1"/>
  <c r="AR188" i="13" a="1"/>
  <c r="AR188" i="13" s="1"/>
  <c r="AQ188" i="13" a="1"/>
  <c r="AQ188" i="13" s="1"/>
  <c r="AP188" i="13" a="1"/>
  <c r="AP188" i="13" s="1"/>
  <c r="AO188" i="13" a="1"/>
  <c r="AO188" i="13" s="1"/>
  <c r="AN188" i="13"/>
  <c r="AN188" i="13" a="1"/>
  <c r="AM188" i="13" a="1"/>
  <c r="AM188" i="13" s="1"/>
  <c r="AL188" i="13" a="1"/>
  <c r="AL188" i="13" s="1"/>
  <c r="AK188" i="13" a="1"/>
  <c r="AK188" i="13" s="1"/>
  <c r="AJ188" i="13" a="1"/>
  <c r="AJ188" i="13" s="1"/>
  <c r="AI188" i="13" a="1"/>
  <c r="AI188" i="13" s="1"/>
  <c r="AH188" i="13" a="1"/>
  <c r="AH188" i="13" s="1"/>
  <c r="AG188" i="13" a="1"/>
  <c r="AG188" i="13" s="1"/>
  <c r="AF188" i="13"/>
  <c r="AF188" i="13" a="1"/>
  <c r="AE188" i="13" a="1"/>
  <c r="AE188" i="13" s="1"/>
  <c r="AD188" i="13" a="1"/>
  <c r="AD188" i="13" s="1"/>
  <c r="AC188" i="13" a="1"/>
  <c r="AC188" i="13" s="1"/>
  <c r="AB188" i="13" a="1"/>
  <c r="AB188" i="13" s="1"/>
  <c r="AA188" i="13" a="1"/>
  <c r="AA188" i="13" s="1"/>
  <c r="Z188" i="13" a="1"/>
  <c r="Z188" i="13" s="1"/>
  <c r="Y188" i="13" a="1"/>
  <c r="Y188" i="13" s="1"/>
  <c r="X188" i="13"/>
  <c r="X188" i="13" a="1"/>
  <c r="W188" i="13" a="1"/>
  <c r="W188" i="13" s="1"/>
  <c r="V188" i="13" a="1"/>
  <c r="V188" i="13" s="1"/>
  <c r="U188" i="13" a="1"/>
  <c r="U188" i="13" s="1"/>
  <c r="T188" i="13" a="1"/>
  <c r="T188" i="13" s="1"/>
  <c r="S188" i="13" a="1"/>
  <c r="S188" i="13" s="1"/>
  <c r="R188" i="13" a="1"/>
  <c r="R188" i="13" s="1"/>
  <c r="Q188" i="13" a="1"/>
  <c r="Q188" i="13" s="1"/>
  <c r="P188" i="13" a="1"/>
  <c r="P188" i="13" s="1"/>
  <c r="O188" i="13" a="1"/>
  <c r="O188" i="13" s="1"/>
  <c r="N188" i="13" a="1"/>
  <c r="N188" i="13" s="1"/>
  <c r="M188" i="13" a="1"/>
  <c r="M188" i="13" s="1"/>
  <c r="L188" i="13" a="1"/>
  <c r="L188" i="13" s="1"/>
  <c r="K188" i="13" a="1"/>
  <c r="K188" i="13" s="1"/>
  <c r="BQ187" i="13" a="1"/>
  <c r="BQ187" i="13" s="1"/>
  <c r="BP187" i="13" a="1"/>
  <c r="BP187" i="13" s="1"/>
  <c r="BO187" i="13" a="1"/>
  <c r="BO187" i="13" s="1"/>
  <c r="BN187" i="13" a="1"/>
  <c r="BN187" i="13" s="1"/>
  <c r="BM187" i="13" a="1"/>
  <c r="BM187" i="13" s="1"/>
  <c r="BL187" i="13"/>
  <c r="BL187" i="13" a="1"/>
  <c r="BK187" i="13" a="1"/>
  <c r="BK187" i="13" s="1"/>
  <c r="BJ187" i="13" a="1"/>
  <c r="BJ187" i="13" s="1"/>
  <c r="BI187" i="13" a="1"/>
  <c r="BI187" i="13" s="1"/>
  <c r="BH187" i="13" a="1"/>
  <c r="BH187" i="13" s="1"/>
  <c r="BG187" i="13" a="1"/>
  <c r="BG187" i="13" s="1"/>
  <c r="BF187" i="13" a="1"/>
  <c r="BF187" i="13" s="1"/>
  <c r="BE187" i="13" a="1"/>
  <c r="BE187" i="13" s="1"/>
  <c r="BD187" i="13"/>
  <c r="BD187" i="13" a="1"/>
  <c r="BC187" i="13" a="1"/>
  <c r="BC187" i="13" s="1"/>
  <c r="BB187" i="13" a="1"/>
  <c r="BB187" i="13" s="1"/>
  <c r="BA187" i="13" a="1"/>
  <c r="BA187" i="13" s="1"/>
  <c r="AZ187" i="13" a="1"/>
  <c r="AZ187" i="13" s="1"/>
  <c r="AY187" i="13" a="1"/>
  <c r="AY187" i="13" s="1"/>
  <c r="AX187" i="13" a="1"/>
  <c r="AX187" i="13" s="1"/>
  <c r="AW187" i="13" a="1"/>
  <c r="AW187" i="13" s="1"/>
  <c r="AV187" i="13" a="1"/>
  <c r="AV187" i="13" s="1"/>
  <c r="AU187" i="13" a="1"/>
  <c r="AU187" i="13" s="1"/>
  <c r="AT187" i="13" a="1"/>
  <c r="AT187" i="13" s="1"/>
  <c r="AS187" i="13" a="1"/>
  <c r="AS187" i="13" s="1"/>
  <c r="AR187" i="13" a="1"/>
  <c r="AR187" i="13" s="1"/>
  <c r="AQ187" i="13" a="1"/>
  <c r="AQ187" i="13" s="1"/>
  <c r="AP187" i="13" a="1"/>
  <c r="AP187" i="13" s="1"/>
  <c r="AO187" i="13" a="1"/>
  <c r="AO187" i="13" s="1"/>
  <c r="AN187" i="13"/>
  <c r="AN187" i="13" a="1"/>
  <c r="AM187" i="13" a="1"/>
  <c r="AM187" i="13" s="1"/>
  <c r="AL187" i="13" a="1"/>
  <c r="AL187" i="13" s="1"/>
  <c r="AK187" i="13" a="1"/>
  <c r="AK187" i="13" s="1"/>
  <c r="AJ187" i="13" a="1"/>
  <c r="AJ187" i="13" s="1"/>
  <c r="AI187" i="13" a="1"/>
  <c r="AI187" i="13" s="1"/>
  <c r="AH187" i="13" a="1"/>
  <c r="AH187" i="13" s="1"/>
  <c r="AG187" i="13" a="1"/>
  <c r="AG187" i="13" s="1"/>
  <c r="AF187" i="13" a="1"/>
  <c r="AF187" i="13" s="1"/>
  <c r="AE187" i="13" a="1"/>
  <c r="AE187" i="13" s="1"/>
  <c r="AD187" i="13" a="1"/>
  <c r="AD187" i="13" s="1"/>
  <c r="AC187" i="13" a="1"/>
  <c r="AC187" i="13" s="1"/>
  <c r="AB187" i="13" a="1"/>
  <c r="AB187" i="13" s="1"/>
  <c r="AA187" i="13" a="1"/>
  <c r="AA187" i="13" s="1"/>
  <c r="Z187" i="13" a="1"/>
  <c r="Z187" i="13" s="1"/>
  <c r="Y187" i="13" a="1"/>
  <c r="Y187" i="13" s="1"/>
  <c r="X187" i="13"/>
  <c r="X187" i="13" a="1"/>
  <c r="W187" i="13" a="1"/>
  <c r="W187" i="13" s="1"/>
  <c r="V187" i="13" a="1"/>
  <c r="V187" i="13" s="1"/>
  <c r="U187" i="13" a="1"/>
  <c r="U187" i="13" s="1"/>
  <c r="T187" i="13" a="1"/>
  <c r="T187" i="13" s="1"/>
  <c r="S187" i="13" a="1"/>
  <c r="S187" i="13" s="1"/>
  <c r="R187" i="13" a="1"/>
  <c r="R187" i="13" s="1"/>
  <c r="Q187" i="13" a="1"/>
  <c r="Q187" i="13" s="1"/>
  <c r="P187" i="13" a="1"/>
  <c r="P187" i="13" s="1"/>
  <c r="O187" i="13" a="1"/>
  <c r="O187" i="13" s="1"/>
  <c r="N187" i="13" a="1"/>
  <c r="N187" i="13" s="1"/>
  <c r="M187" i="13" a="1"/>
  <c r="M187" i="13" s="1"/>
  <c r="L187" i="13" a="1"/>
  <c r="L187" i="13" s="1"/>
  <c r="K187" i="13" a="1"/>
  <c r="K187" i="13" s="1"/>
  <c r="BQ186" i="13" a="1"/>
  <c r="BQ186" i="13" s="1"/>
  <c r="BP186" i="13" a="1"/>
  <c r="BP186" i="13" s="1"/>
  <c r="BO186" i="13" a="1"/>
  <c r="BO186" i="13" s="1"/>
  <c r="BN186" i="13" a="1"/>
  <c r="BN186" i="13" s="1"/>
  <c r="BM186" i="13" a="1"/>
  <c r="BM186" i="13" s="1"/>
  <c r="BL186" i="13" a="1"/>
  <c r="BL186" i="13" s="1"/>
  <c r="BK186" i="13" a="1"/>
  <c r="BK186" i="13" s="1"/>
  <c r="BJ186" i="13" a="1"/>
  <c r="BJ186" i="13" s="1"/>
  <c r="BI186" i="13" a="1"/>
  <c r="BI186" i="13" s="1"/>
  <c r="BH186" i="13" a="1"/>
  <c r="BH186" i="13" s="1"/>
  <c r="BG186" i="13" a="1"/>
  <c r="BG186" i="13" s="1"/>
  <c r="BF186" i="13" a="1"/>
  <c r="BF186" i="13" s="1"/>
  <c r="BE186" i="13" a="1"/>
  <c r="BE186" i="13" s="1"/>
  <c r="BD186" i="13" a="1"/>
  <c r="BD186" i="13" s="1"/>
  <c r="BC186" i="13" a="1"/>
  <c r="BC186" i="13" s="1"/>
  <c r="BB186" i="13"/>
  <c r="BB186" i="13" a="1"/>
  <c r="BA186" i="13" a="1"/>
  <c r="BA186" i="13" s="1"/>
  <c r="AZ186" i="13" a="1"/>
  <c r="AZ186" i="13" s="1"/>
  <c r="AY186" i="13" a="1"/>
  <c r="AY186" i="13" s="1"/>
  <c r="AX186" i="13" a="1"/>
  <c r="AX186" i="13" s="1"/>
  <c r="AW186" i="13" a="1"/>
  <c r="AW186" i="13" s="1"/>
  <c r="AV186" i="13" a="1"/>
  <c r="AV186" i="13" s="1"/>
  <c r="AU186" i="13" a="1"/>
  <c r="AU186" i="13" s="1"/>
  <c r="AT186" i="13" a="1"/>
  <c r="AT186" i="13" s="1"/>
  <c r="AS186" i="13" a="1"/>
  <c r="AS186" i="13" s="1"/>
  <c r="AR186" i="13"/>
  <c r="AR186" i="13" a="1"/>
  <c r="AQ186" i="13" a="1"/>
  <c r="AQ186" i="13" s="1"/>
  <c r="AP186" i="13" a="1"/>
  <c r="AP186" i="13" s="1"/>
  <c r="AO186" i="13" a="1"/>
  <c r="AO186" i="13" s="1"/>
  <c r="AN186" i="13" a="1"/>
  <c r="AN186" i="13" s="1"/>
  <c r="AM186" i="13" a="1"/>
  <c r="AM186" i="13" s="1"/>
  <c r="AL186" i="13"/>
  <c r="AL186" i="13" a="1"/>
  <c r="AK186" i="13" a="1"/>
  <c r="AK186" i="13" s="1"/>
  <c r="AJ186" i="13" a="1"/>
  <c r="AJ186" i="13" s="1"/>
  <c r="AI186" i="13" a="1"/>
  <c r="AI186" i="13" s="1"/>
  <c r="AH186" i="13" a="1"/>
  <c r="AH186" i="13" s="1"/>
  <c r="AG186" i="13" a="1"/>
  <c r="AG186" i="13" s="1"/>
  <c r="AF186" i="13" a="1"/>
  <c r="AF186" i="13" s="1"/>
  <c r="AE186" i="13" a="1"/>
  <c r="AE186" i="13" s="1"/>
  <c r="AD186" i="13" a="1"/>
  <c r="AD186" i="13" s="1"/>
  <c r="AC186" i="13" a="1"/>
  <c r="AC186" i="13" s="1"/>
  <c r="AB186" i="13" a="1"/>
  <c r="AB186" i="13" s="1"/>
  <c r="AA186" i="13" a="1"/>
  <c r="AA186" i="13" s="1"/>
  <c r="Z186" i="13" a="1"/>
  <c r="Z186" i="13" s="1"/>
  <c r="Y186" i="13" a="1"/>
  <c r="Y186" i="13" s="1"/>
  <c r="X186" i="13" a="1"/>
  <c r="X186" i="13" s="1"/>
  <c r="W186" i="13" a="1"/>
  <c r="W186" i="13" s="1"/>
  <c r="V186" i="13"/>
  <c r="V186" i="13" a="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c r="BN185" i="13" a="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a="1"/>
  <c r="BD185" i="13" s="1"/>
  <c r="BC185" i="13" a="1"/>
  <c r="BC185" i="13" s="1"/>
  <c r="BB185" i="13" a="1"/>
  <c r="BB185" i="13" s="1"/>
  <c r="BA185" i="13" a="1"/>
  <c r="BA185" i="13" s="1"/>
  <c r="AZ185" i="13"/>
  <c r="AZ185" i="13" a="1"/>
  <c r="AY185" i="13" a="1"/>
  <c r="AY185" i="13" s="1"/>
  <c r="AX185" i="13"/>
  <c r="AX185" i="13" a="1"/>
  <c r="AW185" i="13" a="1"/>
  <c r="AW185" i="13" s="1"/>
  <c r="AV185" i="13" a="1"/>
  <c r="AV185" i="13" s="1"/>
  <c r="AU185" i="13" a="1"/>
  <c r="AU185" i="13" s="1"/>
  <c r="AT185" i="13" a="1"/>
  <c r="AT185" i="13" s="1"/>
  <c r="AS185" i="13" a="1"/>
  <c r="AS185" i="13" s="1"/>
  <c r="AR185" i="13" a="1"/>
  <c r="AR185" i="13" s="1"/>
  <c r="AQ185" i="13" a="1"/>
  <c r="AQ185" i="13" s="1"/>
  <c r="AP185" i="13" a="1"/>
  <c r="AP185" i="13" s="1"/>
  <c r="AO185" i="13" a="1"/>
  <c r="AO185" i="13" s="1"/>
  <c r="AN185" i="13" a="1"/>
  <c r="AN185" i="13" s="1"/>
  <c r="AM185" i="13" a="1"/>
  <c r="AM185" i="13" s="1"/>
  <c r="AL185" i="13" a="1"/>
  <c r="AL185" i="13" s="1"/>
  <c r="AK185" i="13" a="1"/>
  <c r="AK185" i="13" s="1"/>
  <c r="AJ185" i="13" a="1"/>
  <c r="AJ185" i="13" s="1"/>
  <c r="AI185" i="13" a="1"/>
  <c r="AI185" i="13" s="1"/>
  <c r="AH185" i="13"/>
  <c r="AH185" i="13" a="1"/>
  <c r="AG185" i="13" a="1"/>
  <c r="AG185" i="13" s="1"/>
  <c r="AF185" i="13" a="1"/>
  <c r="AF185" i="13" s="1"/>
  <c r="AE185" i="13" a="1"/>
  <c r="AE185" i="13" s="1"/>
  <c r="AD185" i="13" a="1"/>
  <c r="AD185" i="13" s="1"/>
  <c r="AC185" i="13" a="1"/>
  <c r="AC185" i="13" s="1"/>
  <c r="AB185" i="13" a="1"/>
  <c r="AB185" i="13" s="1"/>
  <c r="AA185" i="13" a="1"/>
  <c r="AA185" i="13" s="1"/>
  <c r="Z185" i="13" a="1"/>
  <c r="Z185" i="13" s="1"/>
  <c r="Y185" i="13" a="1"/>
  <c r="Y185" i="13" s="1"/>
  <c r="X185" i="13" a="1"/>
  <c r="X185" i="13" s="1"/>
  <c r="W185" i="13" a="1"/>
  <c r="W185" i="13" s="1"/>
  <c r="V185" i="13" a="1"/>
  <c r="V185" i="13" s="1"/>
  <c r="U185" i="13" a="1"/>
  <c r="U185" i="13" s="1"/>
  <c r="T185" i="13"/>
  <c r="T185" i="13" a="1"/>
  <c r="S185" i="13" a="1"/>
  <c r="S185" i="13" s="1"/>
  <c r="R185" i="13"/>
  <c r="R185" i="13" a="1"/>
  <c r="Q185" i="13" a="1"/>
  <c r="Q185" i="13" s="1"/>
  <c r="P185" i="13" a="1"/>
  <c r="P185" i="13" s="1"/>
  <c r="O185" i="13" a="1"/>
  <c r="O185" i="13" s="1"/>
  <c r="N185" i="13" a="1"/>
  <c r="N185" i="13" s="1"/>
  <c r="M185" i="13" a="1"/>
  <c r="M185" i="13" s="1"/>
  <c r="L185" i="13" a="1"/>
  <c r="L185" i="13" s="1"/>
  <c r="K185" i="13" a="1"/>
  <c r="K185" i="13" s="1"/>
  <c r="BQ184" i="13" a="1"/>
  <c r="BQ184" i="13" s="1"/>
  <c r="BP184" i="13" a="1"/>
  <c r="BP184" i="13" s="1"/>
  <c r="BO184" i="13" a="1"/>
  <c r="BO184" i="13" s="1"/>
  <c r="BN184" i="13" a="1"/>
  <c r="BN184" i="13" s="1"/>
  <c r="BM184" i="13" a="1"/>
  <c r="BM184" i="13" s="1"/>
  <c r="BL184" i="13"/>
  <c r="BL184" i="13" a="1"/>
  <c r="BK184" i="13" a="1"/>
  <c r="BK184" i="13" s="1"/>
  <c r="BJ184" i="13" a="1"/>
  <c r="BJ184" i="13" s="1"/>
  <c r="BI184" i="13" a="1"/>
  <c r="BI184" i="13" s="1"/>
  <c r="BH184" i="13" a="1"/>
  <c r="BH184" i="13" s="1"/>
  <c r="BG184" i="13" a="1"/>
  <c r="BG184" i="13" s="1"/>
  <c r="BF184" i="13" a="1"/>
  <c r="BF184" i="13" s="1"/>
  <c r="BE184" i="13" a="1"/>
  <c r="BE184" i="13" s="1"/>
  <c r="BD184" i="13" a="1"/>
  <c r="BD184" i="13" s="1"/>
  <c r="BC184" i="13" a="1"/>
  <c r="BC184" i="13" s="1"/>
  <c r="BB184" i="13" a="1"/>
  <c r="BB184" i="13" s="1"/>
  <c r="BA184" i="13" a="1"/>
  <c r="BA184" i="13" s="1"/>
  <c r="AZ184" i="13" a="1"/>
  <c r="AZ184" i="13" s="1"/>
  <c r="AY184" i="13" a="1"/>
  <c r="AY184" i="13" s="1"/>
  <c r="AX184" i="13" a="1"/>
  <c r="AX184" i="13" s="1"/>
  <c r="AW184" i="13" a="1"/>
  <c r="AW184" i="13" s="1"/>
  <c r="AV184" i="13"/>
  <c r="AV184" i="13" a="1"/>
  <c r="AU184" i="13" a="1"/>
  <c r="AU184" i="13" s="1"/>
  <c r="AT184" i="13" a="1"/>
  <c r="AT184" i="13" s="1"/>
  <c r="AS184" i="13" a="1"/>
  <c r="AS184" i="13" s="1"/>
  <c r="AR184" i="13" a="1"/>
  <c r="AR184" i="13" s="1"/>
  <c r="AQ184" i="13" a="1"/>
  <c r="AQ184" i="13" s="1"/>
  <c r="AP184" i="13" a="1"/>
  <c r="AP184" i="13" s="1"/>
  <c r="AO184" i="13" a="1"/>
  <c r="AO184" i="13" s="1"/>
  <c r="AN184" i="13" a="1"/>
  <c r="AN184" i="13" s="1"/>
  <c r="AM184" i="13" a="1"/>
  <c r="AM184" i="13" s="1"/>
  <c r="AL184" i="13" a="1"/>
  <c r="AL184" i="13" s="1"/>
  <c r="AK184" i="13" a="1"/>
  <c r="AK184" i="13" s="1"/>
  <c r="AJ184" i="13" a="1"/>
  <c r="AJ184" i="13" s="1"/>
  <c r="AI184" i="13" a="1"/>
  <c r="AI184" i="13" s="1"/>
  <c r="AH184" i="13" a="1"/>
  <c r="AH184" i="13" s="1"/>
  <c r="AG184" i="13" a="1"/>
  <c r="AG184" i="13" s="1"/>
  <c r="AF184" i="13"/>
  <c r="AF184" i="13" a="1"/>
  <c r="AE184" i="13" a="1"/>
  <c r="AE184" i="13" s="1"/>
  <c r="AD184" i="13" a="1"/>
  <c r="AD184" i="13" s="1"/>
  <c r="AC184" i="13" a="1"/>
  <c r="AC184" i="13" s="1"/>
  <c r="AB184" i="13" a="1"/>
  <c r="AB184" i="13" s="1"/>
  <c r="AA184" i="13" a="1"/>
  <c r="AA184" i="13" s="1"/>
  <c r="Z184" i="13" a="1"/>
  <c r="Z184" i="13" s="1"/>
  <c r="Y184" i="13" a="1"/>
  <c r="Y184" i="13" s="1"/>
  <c r="X184" i="13" a="1"/>
  <c r="X184" i="13" s="1"/>
  <c r="W184" i="13" a="1"/>
  <c r="W184" i="13" s="1"/>
  <c r="V184" i="13" a="1"/>
  <c r="V184" i="13" s="1"/>
  <c r="U184" i="13" a="1"/>
  <c r="U184" i="13" s="1"/>
  <c r="T184" i="13" a="1"/>
  <c r="T184" i="13" s="1"/>
  <c r="S184" i="13" a="1"/>
  <c r="S184" i="13" s="1"/>
  <c r="R184" i="13" a="1"/>
  <c r="R184" i="13" s="1"/>
  <c r="Q184" i="13" a="1"/>
  <c r="Q184" i="13" s="1"/>
  <c r="P184" i="13"/>
  <c r="P184" i="13" a="1"/>
  <c r="O184" i="13" a="1"/>
  <c r="O184" i="13" s="1"/>
  <c r="N184" i="13" a="1"/>
  <c r="N184" i="13" s="1"/>
  <c r="M184" i="13" a="1"/>
  <c r="M184" i="13" s="1"/>
  <c r="L184" i="13" a="1"/>
  <c r="L184" i="13" s="1"/>
  <c r="K184" i="13" a="1"/>
  <c r="K184" i="13" s="1"/>
  <c r="BQ183" i="13" a="1"/>
  <c r="BQ183" i="13" s="1"/>
  <c r="BP183" i="13" a="1"/>
  <c r="BP183" i="13" s="1"/>
  <c r="BO183" i="13" a="1"/>
  <c r="BO183" i="13" s="1"/>
  <c r="BN183" i="13" a="1"/>
  <c r="BN183" i="13" s="1"/>
  <c r="BM183" i="13" a="1"/>
  <c r="BM183" i="13" s="1"/>
  <c r="BL183" i="13"/>
  <c r="BL183" i="13" a="1"/>
  <c r="BK183" i="13" a="1"/>
  <c r="BK183" i="13" s="1"/>
  <c r="BJ183" i="13" a="1"/>
  <c r="BJ183" i="13" s="1"/>
  <c r="BI183" i="13" a="1"/>
  <c r="BI183" i="13" s="1"/>
  <c r="BH183" i="13" a="1"/>
  <c r="BH183" i="13" s="1"/>
  <c r="BG183" i="13" a="1"/>
  <c r="BG183" i="13" s="1"/>
  <c r="BF183" i="13" a="1"/>
  <c r="BF183" i="13" s="1"/>
  <c r="BE183" i="13" a="1"/>
  <c r="BE183" i="13" s="1"/>
  <c r="BD183" i="13" a="1"/>
  <c r="BD183" i="13" s="1"/>
  <c r="BC183" i="13" a="1"/>
  <c r="BC183" i="13" s="1"/>
  <c r="BB183" i="13" a="1"/>
  <c r="BB183" i="13" s="1"/>
  <c r="BA183" i="13" a="1"/>
  <c r="BA183" i="13" s="1"/>
  <c r="AZ183" i="13" a="1"/>
  <c r="AZ183" i="13" s="1"/>
  <c r="AY183" i="13" a="1"/>
  <c r="AY183" i="13" s="1"/>
  <c r="AX183" i="13" a="1"/>
  <c r="AX183" i="13" s="1"/>
  <c r="AW183" i="13" a="1"/>
  <c r="AW183" i="13" s="1"/>
  <c r="AV183" i="13"/>
  <c r="AV183" i="13" a="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a="1"/>
  <c r="AL183" i="13" s="1"/>
  <c r="AK183" i="13" a="1"/>
  <c r="AK183" i="13" s="1"/>
  <c r="AJ183" i="13" a="1"/>
  <c r="AJ183" i="13" s="1"/>
  <c r="AI183" i="13" a="1"/>
  <c r="AI183" i="13" s="1"/>
  <c r="AH183" i="13" a="1"/>
  <c r="AH183" i="13" s="1"/>
  <c r="AG183" i="13" a="1"/>
  <c r="AG183" i="13" s="1"/>
  <c r="AF183" i="13"/>
  <c r="AF183" i="13" a="1"/>
  <c r="AE183" i="13" a="1"/>
  <c r="AE183" i="13" s="1"/>
  <c r="AD183" i="13" a="1"/>
  <c r="AD183" i="13" s="1"/>
  <c r="AC183" i="13" a="1"/>
  <c r="AC183" i="13" s="1"/>
  <c r="AB183" i="13" a="1"/>
  <c r="AB183" i="13" s="1"/>
  <c r="AA183" i="13" a="1"/>
  <c r="AA183" i="13" s="1"/>
  <c r="Z183" i="13" a="1"/>
  <c r="Z183" i="13" s="1"/>
  <c r="Y183" i="13" a="1"/>
  <c r="Y183" i="13" s="1"/>
  <c r="X183" i="13" a="1"/>
  <c r="X183" i="13" s="1"/>
  <c r="W183" i="13" a="1"/>
  <c r="W183" i="13" s="1"/>
  <c r="V183" i="13" a="1"/>
  <c r="V183" i="13" s="1"/>
  <c r="U183" i="13" a="1"/>
  <c r="U183" i="13" s="1"/>
  <c r="T183" i="13" a="1"/>
  <c r="T183" i="13" s="1"/>
  <c r="S183" i="13" a="1"/>
  <c r="S183" i="13" s="1"/>
  <c r="R183" i="13" a="1"/>
  <c r="R183" i="13" s="1"/>
  <c r="Q183" i="13" a="1"/>
  <c r="Q183" i="13" s="1"/>
  <c r="P183" i="13"/>
  <c r="P183" i="13" a="1"/>
  <c r="O183" i="13" a="1"/>
  <c r="O183" i="13" s="1"/>
  <c r="N183" i="13" a="1"/>
  <c r="N183" i="13" s="1"/>
  <c r="M183" i="13" a="1"/>
  <c r="M183" i="13" s="1"/>
  <c r="L183" i="13" a="1"/>
  <c r="L183" i="13" s="1"/>
  <c r="K183" i="13" a="1"/>
  <c r="K183" i="13" s="1"/>
  <c r="BQ182" i="13" a="1"/>
  <c r="BQ182" i="13" s="1"/>
  <c r="BP182" i="13" a="1"/>
  <c r="BP182" i="13" s="1"/>
  <c r="BO182" i="13" a="1"/>
  <c r="BO182" i="13" s="1"/>
  <c r="BN182" i="13" a="1"/>
  <c r="BN182" i="13" s="1"/>
  <c r="BM182" i="13" a="1"/>
  <c r="BM182" i="13" s="1"/>
  <c r="BL182" i="13" a="1"/>
  <c r="BL182" i="13" s="1"/>
  <c r="BK182" i="13" a="1"/>
  <c r="BK182" i="13" s="1"/>
  <c r="BJ182" i="13"/>
  <c r="BJ182" i="13" a="1"/>
  <c r="BI182" i="13" a="1"/>
  <c r="BI182" i="13" s="1"/>
  <c r="BH182" i="13" a="1"/>
  <c r="BH182" i="13" s="1"/>
  <c r="BG182" i="13" a="1"/>
  <c r="BG182" i="13" s="1"/>
  <c r="BF182" i="13" a="1"/>
  <c r="BF182" i="13" s="1"/>
  <c r="BE182" i="13" a="1"/>
  <c r="BE182" i="13" s="1"/>
  <c r="BD182" i="13" a="1"/>
  <c r="BD182" i="13" s="1"/>
  <c r="BC182" i="13" a="1"/>
  <c r="BC182" i="13" s="1"/>
  <c r="BB182" i="13"/>
  <c r="BB182" i="13" a="1"/>
  <c r="BA182" i="13" a="1"/>
  <c r="BA182" i="13" s="1"/>
  <c r="AZ182" i="13" a="1"/>
  <c r="AZ182" i="13" s="1"/>
  <c r="AY182" i="13" a="1"/>
  <c r="AY182" i="13" s="1"/>
  <c r="AX182" i="13" a="1"/>
  <c r="AX182" i="13" s="1"/>
  <c r="AW182" i="13" a="1"/>
  <c r="AW182" i="13" s="1"/>
  <c r="AV182" i="13" a="1"/>
  <c r="AV182" i="13" s="1"/>
  <c r="AU182" i="13" a="1"/>
  <c r="AU182" i="13" s="1"/>
  <c r="AT182" i="13"/>
  <c r="AT182" i="13" a="1"/>
  <c r="AS182" i="13" a="1"/>
  <c r="AS182" i="13" s="1"/>
  <c r="AR182" i="13" a="1"/>
  <c r="AR182" i="13" s="1"/>
  <c r="AQ182" i="13" a="1"/>
  <c r="AQ182" i="13" s="1"/>
  <c r="AP182" i="13" a="1"/>
  <c r="AP182" i="13" s="1"/>
  <c r="AO182" i="13" a="1"/>
  <c r="AO182" i="13" s="1"/>
  <c r="AN182" i="13" a="1"/>
  <c r="AN182" i="13" s="1"/>
  <c r="AM182" i="13" a="1"/>
  <c r="AM182" i="13" s="1"/>
  <c r="AL182" i="13" a="1"/>
  <c r="AL182" i="13" s="1"/>
  <c r="AK182" i="13" a="1"/>
  <c r="AK182" i="13" s="1"/>
  <c r="AJ182" i="13" a="1"/>
  <c r="AJ182" i="13" s="1"/>
  <c r="AI182" i="13" a="1"/>
  <c r="AI182" i="13" s="1"/>
  <c r="AH182" i="13" a="1"/>
  <c r="AH182" i="13" s="1"/>
  <c r="AG182" i="13" a="1"/>
  <c r="AG182" i="13" s="1"/>
  <c r="AF182" i="13" a="1"/>
  <c r="AF182" i="13" s="1"/>
  <c r="AE182" i="13" a="1"/>
  <c r="AE182" i="13" s="1"/>
  <c r="AD182" i="13"/>
  <c r="AD182" i="13" a="1"/>
  <c r="AC182" i="13" a="1"/>
  <c r="AC182" i="13" s="1"/>
  <c r="AB182" i="13" a="1"/>
  <c r="AB182" i="13" s="1"/>
  <c r="AA182" i="13" a="1"/>
  <c r="AA182" i="13" s="1"/>
  <c r="Z182" i="13" a="1"/>
  <c r="Z182" i="13" s="1"/>
  <c r="Y182" i="13" a="1"/>
  <c r="Y182" i="13" s="1"/>
  <c r="X182" i="13" a="1"/>
  <c r="X182" i="13" s="1"/>
  <c r="W182" i="13" a="1"/>
  <c r="W182" i="13" s="1"/>
  <c r="V182" i="13"/>
  <c r="V182" i="13" a="1"/>
  <c r="U182" i="13" a="1"/>
  <c r="U182" i="13" s="1"/>
  <c r="T182" i="13" a="1"/>
  <c r="T182" i="13" s="1"/>
  <c r="S182" i="13" a="1"/>
  <c r="S182" i="13" s="1"/>
  <c r="R182" i="13" a="1"/>
  <c r="R182" i="13" s="1"/>
  <c r="Q182" i="13" a="1"/>
  <c r="Q182" i="13" s="1"/>
  <c r="P182" i="13" a="1"/>
  <c r="P182" i="13" s="1"/>
  <c r="O182" i="13" a="1"/>
  <c r="O182" i="13" s="1"/>
  <c r="N182" i="13"/>
  <c r="N182" i="13" a="1"/>
  <c r="M182" i="13" a="1"/>
  <c r="M182" i="13" s="1"/>
  <c r="L182" i="13" a="1"/>
  <c r="L182" i="13" s="1"/>
  <c r="K182" i="13" a="1"/>
  <c r="K182" i="13" s="1"/>
  <c r="BQ181" i="13" a="1"/>
  <c r="BQ181" i="13" s="1"/>
  <c r="BP181" i="13" a="1"/>
  <c r="BP181" i="13" s="1"/>
  <c r="BO181" i="13" a="1"/>
  <c r="BO181" i="13" s="1"/>
  <c r="BN181" i="13" a="1"/>
  <c r="BN181" i="13" s="1"/>
  <c r="BM181" i="13" a="1"/>
  <c r="BM181" i="13" s="1"/>
  <c r="BL181" i="13" a="1"/>
  <c r="BL181" i="13" s="1"/>
  <c r="BK181" i="13" a="1"/>
  <c r="BK181" i="13" s="1"/>
  <c r="BJ181" i="13" a="1"/>
  <c r="BJ181" i="13" s="1"/>
  <c r="BI181" i="13" a="1"/>
  <c r="BI181" i="13" s="1"/>
  <c r="BH181" i="13" a="1"/>
  <c r="BH181" i="13" s="1"/>
  <c r="BG181" i="13" a="1"/>
  <c r="BG181" i="13" s="1"/>
  <c r="BF181" i="13"/>
  <c r="BF181" i="13" a="1"/>
  <c r="BE181" i="13" a="1"/>
  <c r="BE181" i="13" s="1"/>
  <c r="BD181" i="13" a="1"/>
  <c r="BD181" i="13" s="1"/>
  <c r="BC181" i="13" a="1"/>
  <c r="BC181" i="13" s="1"/>
  <c r="BB181" i="13" a="1"/>
  <c r="BB181" i="13" s="1"/>
  <c r="BA181" i="13" a="1"/>
  <c r="BA181" i="13" s="1"/>
  <c r="AZ181" i="13" a="1"/>
  <c r="AZ181" i="13" s="1"/>
  <c r="AY181" i="13" a="1"/>
  <c r="AY181" i="13" s="1"/>
  <c r="AX181" i="13" a="1"/>
  <c r="AX181" i="13" s="1"/>
  <c r="AW181" i="13" a="1"/>
  <c r="AW181" i="13" s="1"/>
  <c r="AV181" i="13" a="1"/>
  <c r="AV181" i="13" s="1"/>
  <c r="AU181" i="13" a="1"/>
  <c r="AU181" i="13" s="1"/>
  <c r="AT181" i="13" a="1"/>
  <c r="AT181" i="13" s="1"/>
  <c r="AS181" i="13" a="1"/>
  <c r="AS181" i="13" s="1"/>
  <c r="AR181" i="13" a="1"/>
  <c r="AR181" i="13" s="1"/>
  <c r="AQ181" i="13" a="1"/>
  <c r="AQ181" i="13" s="1"/>
  <c r="AP181" i="13"/>
  <c r="AP181" i="13" a="1"/>
  <c r="AO181" i="13" a="1"/>
  <c r="AO181" i="13" s="1"/>
  <c r="AN181" i="13" a="1"/>
  <c r="AN181" i="13" s="1"/>
  <c r="AM181" i="13" a="1"/>
  <c r="AM181" i="13" s="1"/>
  <c r="AL181" i="13" a="1"/>
  <c r="AL181" i="13" s="1"/>
  <c r="AK181" i="13" a="1"/>
  <c r="AK181" i="13" s="1"/>
  <c r="AJ181" i="13" a="1"/>
  <c r="AJ181" i="13" s="1"/>
  <c r="AI181" i="13" a="1"/>
  <c r="AI181" i="13" s="1"/>
  <c r="AH181" i="13" a="1"/>
  <c r="AH181" i="13" s="1"/>
  <c r="AG181" i="13" a="1"/>
  <c r="AG181" i="13" s="1"/>
  <c r="AF181" i="13" a="1"/>
  <c r="AF181" i="13" s="1"/>
  <c r="AE181" i="13" a="1"/>
  <c r="AE181" i="13" s="1"/>
  <c r="AD181" i="13" a="1"/>
  <c r="AD181" i="13" s="1"/>
  <c r="AC181" i="13" a="1"/>
  <c r="AC181" i="13" s="1"/>
  <c r="AB181" i="13" a="1"/>
  <c r="AB181" i="13" s="1"/>
  <c r="AA181" i="13" a="1"/>
  <c r="AA181" i="13" s="1"/>
  <c r="Z181" i="13"/>
  <c r="Z181" i="13" a="1"/>
  <c r="Y181" i="13" a="1"/>
  <c r="Y181" i="13" s="1"/>
  <c r="X181" i="13" a="1"/>
  <c r="X181" i="13" s="1"/>
  <c r="W181" i="13" a="1"/>
  <c r="W181" i="13" s="1"/>
  <c r="V181" i="13" a="1"/>
  <c r="V181" i="13" s="1"/>
  <c r="U181" i="13" a="1"/>
  <c r="U181" i="13" s="1"/>
  <c r="T181" i="13" a="1"/>
  <c r="T181" i="13" s="1"/>
  <c r="S181" i="13" a="1"/>
  <c r="S181" i="13" s="1"/>
  <c r="R181" i="13" a="1"/>
  <c r="R181" i="13" s="1"/>
  <c r="Q181" i="13" a="1"/>
  <c r="Q181" i="13" s="1"/>
  <c r="P181" i="13" a="1"/>
  <c r="P181" i="13" s="1"/>
  <c r="O181" i="13" a="1"/>
  <c r="O181" i="13" s="1"/>
  <c r="N181" i="13" a="1"/>
  <c r="N181" i="13" s="1"/>
  <c r="M181" i="13" a="1"/>
  <c r="M181" i="13" s="1"/>
  <c r="L181" i="13" a="1"/>
  <c r="L181" i="13" s="1"/>
  <c r="K181" i="13" a="1"/>
  <c r="K181" i="13" s="1"/>
  <c r="BQ180" i="13" a="1"/>
  <c r="BQ180" i="13" s="1"/>
  <c r="BP180" i="13" a="1"/>
  <c r="BP180" i="13" s="1"/>
  <c r="BO180" i="13" a="1"/>
  <c r="BO180" i="13" s="1"/>
  <c r="BN180" i="13" a="1"/>
  <c r="BN180" i="13" s="1"/>
  <c r="BM180" i="13" a="1"/>
  <c r="BM180" i="13" s="1"/>
  <c r="BL180" i="13" a="1"/>
  <c r="BL180" i="13" s="1"/>
  <c r="BK180" i="13" a="1"/>
  <c r="BK180" i="13" s="1"/>
  <c r="BJ180" i="13" a="1"/>
  <c r="BJ180" i="13" s="1"/>
  <c r="BI180" i="13" a="1"/>
  <c r="BI180" i="13" s="1"/>
  <c r="BH180" i="13" a="1"/>
  <c r="BH180" i="13" s="1"/>
  <c r="BG180" i="13" a="1"/>
  <c r="BG180" i="13" s="1"/>
  <c r="BF180" i="13" a="1"/>
  <c r="BF180" i="13" s="1"/>
  <c r="BE180" i="13" a="1"/>
  <c r="BE180" i="13" s="1"/>
  <c r="BD180" i="13"/>
  <c r="BD180" i="13" a="1"/>
  <c r="BC180" i="13" a="1"/>
  <c r="BC180" i="13" s="1"/>
  <c r="BB180" i="13" a="1"/>
  <c r="BB180" i="13" s="1"/>
  <c r="BA180" i="13" a="1"/>
  <c r="BA180" i="13" s="1"/>
  <c r="AZ180" i="13" a="1"/>
  <c r="AZ180" i="13" s="1"/>
  <c r="AY180" i="13" a="1"/>
  <c r="AY180" i="13" s="1"/>
  <c r="AX180" i="13" a="1"/>
  <c r="AX180" i="13" s="1"/>
  <c r="AW180" i="13" a="1"/>
  <c r="AW180" i="13" s="1"/>
  <c r="AV180" i="13" a="1"/>
  <c r="AV180" i="13" s="1"/>
  <c r="AU180" i="13" a="1"/>
  <c r="AU180" i="13" s="1"/>
  <c r="AT180" i="13" a="1"/>
  <c r="AT180" i="13" s="1"/>
  <c r="AS180" i="13" a="1"/>
  <c r="AS180" i="13" s="1"/>
  <c r="AR180" i="13" a="1"/>
  <c r="AR180" i="13" s="1"/>
  <c r="AQ180" i="13" a="1"/>
  <c r="AQ180" i="13" s="1"/>
  <c r="AP180" i="13" a="1"/>
  <c r="AP180" i="13" s="1"/>
  <c r="AO180" i="13" a="1"/>
  <c r="AO180" i="13" s="1"/>
  <c r="AN180" i="13"/>
  <c r="AN180" i="13" a="1"/>
  <c r="AM180" i="13" a="1"/>
  <c r="AM180" i="13" s="1"/>
  <c r="AL180" i="13" a="1"/>
  <c r="AL180" i="13" s="1"/>
  <c r="AK180" i="13" a="1"/>
  <c r="AK180" i="13" s="1"/>
  <c r="AJ180" i="13" a="1"/>
  <c r="AJ180" i="13" s="1"/>
  <c r="AI180" i="13" a="1"/>
  <c r="AI180" i="13" s="1"/>
  <c r="AH180" i="13" a="1"/>
  <c r="AH180" i="13" s="1"/>
  <c r="AG180" i="13" a="1"/>
  <c r="AG180" i="13" s="1"/>
  <c r="AF180" i="13" a="1"/>
  <c r="AF180" i="13" s="1"/>
  <c r="AE180" i="13" a="1"/>
  <c r="AE180" i="13" s="1"/>
  <c r="AD180" i="13" a="1"/>
  <c r="AD180" i="13" s="1"/>
  <c r="AC180" i="13" a="1"/>
  <c r="AC180" i="13" s="1"/>
  <c r="AB180" i="13" a="1"/>
  <c r="AB180" i="13" s="1"/>
  <c r="AA180" i="13" a="1"/>
  <c r="AA180" i="13" s="1"/>
  <c r="Z180" i="13" a="1"/>
  <c r="Z180" i="13" s="1"/>
  <c r="Y180" i="13" a="1"/>
  <c r="Y180" i="13" s="1"/>
  <c r="X180" i="13"/>
  <c r="X180" i="13" a="1"/>
  <c r="W180" i="13" a="1"/>
  <c r="W180" i="13" s="1"/>
  <c r="V180" i="13" a="1"/>
  <c r="V180" i="13" s="1"/>
  <c r="U180" i="13" a="1"/>
  <c r="U180" i="13" s="1"/>
  <c r="T180" i="13" a="1"/>
  <c r="T180" i="13" s="1"/>
  <c r="S180" i="13" a="1"/>
  <c r="S180" i="13" s="1"/>
  <c r="R180" i="13" a="1"/>
  <c r="R180" i="13" s="1"/>
  <c r="Q180" i="13" a="1"/>
  <c r="Q180" i="13" s="1"/>
  <c r="P180" i="13" a="1"/>
  <c r="P180" i="13" s="1"/>
  <c r="O180" i="13" a="1"/>
  <c r="O180" i="13" s="1"/>
  <c r="N180" i="13" a="1"/>
  <c r="N180" i="13" s="1"/>
  <c r="M180" i="13" a="1"/>
  <c r="M180" i="13" s="1"/>
  <c r="L180" i="13" a="1"/>
  <c r="L180" i="13" s="1"/>
  <c r="K180" i="13" a="1"/>
  <c r="K180" i="13" s="1"/>
  <c r="BQ179" i="13" a="1"/>
  <c r="BQ179" i="13" s="1"/>
  <c r="BP179" i="13" a="1"/>
  <c r="BP179" i="13" s="1"/>
  <c r="BO179" i="13" a="1"/>
  <c r="BO179" i="13" s="1"/>
  <c r="BN179" i="13" a="1"/>
  <c r="BN179" i="13" s="1"/>
  <c r="BM179" i="13" a="1"/>
  <c r="BM179" i="13" s="1"/>
  <c r="BL179" i="13" a="1"/>
  <c r="BL179" i="13" s="1"/>
  <c r="BK179" i="13" a="1"/>
  <c r="BK179" i="13" s="1"/>
  <c r="BJ179" i="13" a="1"/>
  <c r="BJ179" i="13" s="1"/>
  <c r="BI179" i="13" a="1"/>
  <c r="BI179" i="13" s="1"/>
  <c r="BH179" i="13" a="1"/>
  <c r="BH179" i="13" s="1"/>
  <c r="BG179" i="13" a="1"/>
  <c r="BG179" i="13" s="1"/>
  <c r="BF179" i="13" a="1"/>
  <c r="BF179" i="13" s="1"/>
  <c r="BE179" i="13" a="1"/>
  <c r="BE179" i="13" s="1"/>
  <c r="BD179" i="13"/>
  <c r="BD179" i="13" a="1"/>
  <c r="BC179" i="13" a="1"/>
  <c r="BC179" i="13" s="1"/>
  <c r="BB179" i="13" a="1"/>
  <c r="BB179" i="13" s="1"/>
  <c r="BA179" i="13" a="1"/>
  <c r="BA179" i="13" s="1"/>
  <c r="AZ179" i="13" a="1"/>
  <c r="AZ179" i="13" s="1"/>
  <c r="AY179" i="13" a="1"/>
  <c r="AY179" i="13" s="1"/>
  <c r="AX179" i="13" a="1"/>
  <c r="AX179" i="13" s="1"/>
  <c r="AW179" i="13" a="1"/>
  <c r="AW179" i="13" s="1"/>
  <c r="AV179" i="13" a="1"/>
  <c r="AV179" i="13" s="1"/>
  <c r="AU179" i="13" a="1"/>
  <c r="AU179" i="13" s="1"/>
  <c r="AT179" i="13" a="1"/>
  <c r="AT179" i="13" s="1"/>
  <c r="AS179" i="13" a="1"/>
  <c r="AS179" i="13" s="1"/>
  <c r="AR179" i="13" a="1"/>
  <c r="AR179" i="13" s="1"/>
  <c r="AQ179" i="13" a="1"/>
  <c r="AQ179" i="13" s="1"/>
  <c r="AP179" i="13" a="1"/>
  <c r="AP179" i="13" s="1"/>
  <c r="AO179" i="13" a="1"/>
  <c r="AO179" i="13" s="1"/>
  <c r="AN179" i="13"/>
  <c r="AN179" i="13" a="1"/>
  <c r="AM179" i="13" a="1"/>
  <c r="AM179" i="13" s="1"/>
  <c r="AL179" i="13" a="1"/>
  <c r="AL179" i="13" s="1"/>
  <c r="AK179" i="13" a="1"/>
  <c r="AK179" i="13" s="1"/>
  <c r="AJ179" i="13" a="1"/>
  <c r="AJ179" i="13" s="1"/>
  <c r="AI179" i="13" a="1"/>
  <c r="AI179" i="13" s="1"/>
  <c r="AH179" i="13" a="1"/>
  <c r="AH179" i="13" s="1"/>
  <c r="AG179" i="13" a="1"/>
  <c r="AG179" i="13" s="1"/>
  <c r="AF179" i="13" a="1"/>
  <c r="AF179" i="13" s="1"/>
  <c r="AE179" i="13" a="1"/>
  <c r="AE179" i="13" s="1"/>
  <c r="AD179" i="13" a="1"/>
  <c r="AD179" i="13" s="1"/>
  <c r="AC179" i="13" a="1"/>
  <c r="AC179" i="13" s="1"/>
  <c r="AB179" i="13" a="1"/>
  <c r="AB179" i="13" s="1"/>
  <c r="AA179" i="13" a="1"/>
  <c r="AA179" i="13" s="1"/>
  <c r="Z179" i="13" a="1"/>
  <c r="Z179" i="13" s="1"/>
  <c r="Y179" i="13" a="1"/>
  <c r="Y179" i="13" s="1"/>
  <c r="X179" i="13"/>
  <c r="X179" i="13" a="1"/>
  <c r="W179" i="13" a="1"/>
  <c r="W179" i="13" s="1"/>
  <c r="V179" i="13" a="1"/>
  <c r="V179" i="13" s="1"/>
  <c r="U179" i="13" a="1"/>
  <c r="U179" i="13" s="1"/>
  <c r="T179" i="13" a="1"/>
  <c r="T179" i="13" s="1"/>
  <c r="S179" i="13" a="1"/>
  <c r="S179" i="13" s="1"/>
  <c r="R179" i="13" a="1"/>
  <c r="R179" i="13" s="1"/>
  <c r="Q179" i="13" a="1"/>
  <c r="Q179" i="13" s="1"/>
  <c r="P179" i="13" a="1"/>
  <c r="P179" i="13" s="1"/>
  <c r="O179" i="13" a="1"/>
  <c r="O179" i="13" s="1"/>
  <c r="N179" i="13" a="1"/>
  <c r="N179" i="13" s="1"/>
  <c r="M179" i="13" a="1"/>
  <c r="M179" i="13" s="1"/>
  <c r="L179" i="13" a="1"/>
  <c r="L179" i="13" s="1"/>
  <c r="K179" i="13" a="1"/>
  <c r="K179" i="13" s="1"/>
  <c r="BQ178" i="13" a="1"/>
  <c r="BQ178" i="13" s="1"/>
  <c r="BP178" i="13" a="1"/>
  <c r="BP178" i="13" s="1"/>
  <c r="BO178" i="13" a="1"/>
  <c r="BO178" i="13" s="1"/>
  <c r="BN178" i="13" a="1"/>
  <c r="BN178" i="13" s="1"/>
  <c r="BM178" i="13" a="1"/>
  <c r="BM178" i="13" s="1"/>
  <c r="BL178" i="13" a="1"/>
  <c r="BL178" i="13" s="1"/>
  <c r="BK178" i="13" a="1"/>
  <c r="BK178" i="13" s="1"/>
  <c r="BJ178" i="13" a="1"/>
  <c r="BJ178" i="13" s="1"/>
  <c r="BI178" i="13" a="1"/>
  <c r="BI178" i="13" s="1"/>
  <c r="BH178" i="13" a="1"/>
  <c r="BH178" i="13" s="1"/>
  <c r="BG178" i="13" a="1"/>
  <c r="BG178" i="13" s="1"/>
  <c r="BF178" i="13" a="1"/>
  <c r="BF178" i="13" s="1"/>
  <c r="BE178" i="13" a="1"/>
  <c r="BE178" i="13" s="1"/>
  <c r="BD178" i="13" a="1"/>
  <c r="BD178" i="13" s="1"/>
  <c r="BC178" i="13" a="1"/>
  <c r="BC178" i="13" s="1"/>
  <c r="BB178" i="13"/>
  <c r="BB178" i="13" a="1"/>
  <c r="BA178" i="13" a="1"/>
  <c r="BA178" i="13" s="1"/>
  <c r="AZ178" i="13" a="1"/>
  <c r="AZ178" i="13" s="1"/>
  <c r="AY178" i="13" a="1"/>
  <c r="AY178" i="13" s="1"/>
  <c r="AX178" i="13" a="1"/>
  <c r="AX178" i="13" s="1"/>
  <c r="AW178" i="13" a="1"/>
  <c r="AW178" i="13" s="1"/>
  <c r="AV178" i="13" a="1"/>
  <c r="AV178" i="13" s="1"/>
  <c r="AU178" i="13" a="1"/>
  <c r="AU178" i="13" s="1"/>
  <c r="AT178" i="13" a="1"/>
  <c r="AT178" i="13" s="1"/>
  <c r="AS178" i="13" a="1"/>
  <c r="AS178" i="13" s="1"/>
  <c r="AR178" i="13" a="1"/>
  <c r="AR178" i="13" s="1"/>
  <c r="AQ178" i="13" a="1"/>
  <c r="AQ178" i="13" s="1"/>
  <c r="AP178" i="13" a="1"/>
  <c r="AP178" i="13" s="1"/>
  <c r="AO178" i="13" a="1"/>
  <c r="AO178" i="13" s="1"/>
  <c r="AN178" i="13" a="1"/>
  <c r="AN178" i="13" s="1"/>
  <c r="AM178" i="13" a="1"/>
  <c r="AM178" i="13" s="1"/>
  <c r="AL178" i="13"/>
  <c r="AL178" i="13" a="1"/>
  <c r="AK178" i="13" a="1"/>
  <c r="AK178" i="13" s="1"/>
  <c r="AJ178" i="13" a="1"/>
  <c r="AJ178" i="13" s="1"/>
  <c r="AI178" i="13" a="1"/>
  <c r="AI178" i="13" s="1"/>
  <c r="AH178" i="13" a="1"/>
  <c r="AH178" i="13" s="1"/>
  <c r="AG178" i="13" a="1"/>
  <c r="AG178" i="13" s="1"/>
  <c r="AF178" i="13" a="1"/>
  <c r="AF178" i="13" s="1"/>
  <c r="AE178" i="13" a="1"/>
  <c r="AE178" i="13" s="1"/>
  <c r="AD178" i="13" a="1"/>
  <c r="AD178" i="13" s="1"/>
  <c r="AC178" i="13" a="1"/>
  <c r="AC178" i="13" s="1"/>
  <c r="AB178" i="13" a="1"/>
  <c r="AB178" i="13" s="1"/>
  <c r="AA178" i="13" a="1"/>
  <c r="AA178" i="13" s="1"/>
  <c r="Z178" i="13" a="1"/>
  <c r="Z178" i="13" s="1"/>
  <c r="Y178" i="13" a="1"/>
  <c r="Y178" i="13" s="1"/>
  <c r="X178" i="13" a="1"/>
  <c r="X178" i="13" s="1"/>
  <c r="W178" i="13" a="1"/>
  <c r="W178" i="13" s="1"/>
  <c r="V178" i="13"/>
  <c r="V178" i="13" a="1"/>
  <c r="U178" i="13" a="1"/>
  <c r="U178" i="13" s="1"/>
  <c r="T178" i="13" a="1"/>
  <c r="T178" i="13" s="1"/>
  <c r="S178" i="13" a="1"/>
  <c r="S178" i="13" s="1"/>
  <c r="R178" i="13" a="1"/>
  <c r="R178" i="13" s="1"/>
  <c r="Q178" i="13" a="1"/>
  <c r="Q178" i="13" s="1"/>
  <c r="P178" i="13" a="1"/>
  <c r="P178" i="13" s="1"/>
  <c r="O178" i="13" a="1"/>
  <c r="O178" i="13" s="1"/>
  <c r="N178" i="13" a="1"/>
  <c r="N178" i="13" s="1"/>
  <c r="M178" i="13" a="1"/>
  <c r="M178" i="13" s="1"/>
  <c r="L178" i="13" a="1"/>
  <c r="L178" i="13" s="1"/>
  <c r="K178" i="13" a="1"/>
  <c r="K178" i="13" s="1"/>
  <c r="BQ177" i="13" a="1"/>
  <c r="BQ177" i="13" s="1"/>
  <c r="BP177" i="13" a="1"/>
  <c r="BP177" i="13" s="1"/>
  <c r="BO177" i="13" a="1"/>
  <c r="BO177" i="13" s="1"/>
  <c r="BN177" i="13"/>
  <c r="BN177" i="13" a="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a="1"/>
  <c r="BB177" i="13" s="1"/>
  <c r="BA177" i="13" a="1"/>
  <c r="BA177" i="13" s="1"/>
  <c r="AZ177" i="13" a="1"/>
  <c r="AZ177" i="13" s="1"/>
  <c r="AY177" i="13" a="1"/>
  <c r="AY177" i="13" s="1"/>
  <c r="AX177" i="13"/>
  <c r="AX177" i="13" a="1"/>
  <c r="AW177" i="13" a="1"/>
  <c r="AW177" i="13" s="1"/>
  <c r="AV177" i="13" a="1"/>
  <c r="AV177" i="13" s="1"/>
  <c r="AU177" i="13" a="1"/>
  <c r="AU177" i="13" s="1"/>
  <c r="AT177" i="13" a="1"/>
  <c r="AT177" i="13" s="1"/>
  <c r="AS177" i="13" a="1"/>
  <c r="AS177" i="13" s="1"/>
  <c r="AR177" i="13" a="1"/>
  <c r="AR177" i="13" s="1"/>
  <c r="AQ177" i="13" a="1"/>
  <c r="AQ177" i="13" s="1"/>
  <c r="AP177" i="13" a="1"/>
  <c r="AP177" i="13" s="1"/>
  <c r="AO177" i="13" a="1"/>
  <c r="AO177" i="13" s="1"/>
  <c r="AN177" i="13" a="1"/>
  <c r="AN177" i="13" s="1"/>
  <c r="AM177" i="13" a="1"/>
  <c r="AM177" i="13" s="1"/>
  <c r="AL177" i="13" a="1"/>
  <c r="AL177" i="13" s="1"/>
  <c r="AK177" i="13" a="1"/>
  <c r="AK177" i="13" s="1"/>
  <c r="AJ177" i="13" a="1"/>
  <c r="AJ177" i="13" s="1"/>
  <c r="AI177" i="13" a="1"/>
  <c r="AI177" i="13" s="1"/>
  <c r="AH177" i="13"/>
  <c r="AH177" i="13" a="1"/>
  <c r="AG177" i="13" a="1"/>
  <c r="AG177" i="13" s="1"/>
  <c r="AF177" i="13" a="1"/>
  <c r="AF177" i="13" s="1"/>
  <c r="AE177" i="13" a="1"/>
  <c r="AE177" i="13" s="1"/>
  <c r="AD177" i="13" a="1"/>
  <c r="AD177" i="13" s="1"/>
  <c r="AC177" i="13" a="1"/>
  <c r="AC177" i="13" s="1"/>
  <c r="AB177" i="13" a="1"/>
  <c r="AB177" i="13" s="1"/>
  <c r="AA177" i="13" a="1"/>
  <c r="AA177" i="13" s="1"/>
  <c r="Z177" i="13" a="1"/>
  <c r="Z177" i="13" s="1"/>
  <c r="Y177" i="13" a="1"/>
  <c r="Y177" i="13" s="1"/>
  <c r="X177" i="13" a="1"/>
  <c r="X177" i="13" s="1"/>
  <c r="W177" i="13" a="1"/>
  <c r="W177" i="13" s="1"/>
  <c r="V177" i="13" a="1"/>
  <c r="V177" i="13" s="1"/>
  <c r="U177" i="13" a="1"/>
  <c r="U177" i="13" s="1"/>
  <c r="T177" i="13" a="1"/>
  <c r="T177" i="13" s="1"/>
  <c r="S177" i="13" a="1"/>
  <c r="S177" i="13" s="1"/>
  <c r="R177" i="13"/>
  <c r="R177" i="13" a="1"/>
  <c r="Q177" i="13" a="1"/>
  <c r="Q177" i="13" s="1"/>
  <c r="P177" i="13" a="1"/>
  <c r="P177" i="13" s="1"/>
  <c r="O177" i="13" a="1"/>
  <c r="O177" i="13" s="1"/>
  <c r="N177" i="13" a="1"/>
  <c r="N177" i="13" s="1"/>
  <c r="M177" i="13" a="1"/>
  <c r="M177" i="13" s="1"/>
  <c r="L177" i="13" a="1"/>
  <c r="L177" i="13" s="1"/>
  <c r="K177" i="13" a="1"/>
  <c r="K177" i="13" s="1"/>
  <c r="BQ176" i="13"/>
  <c r="BQ176" i="13" a="1"/>
  <c r="BP176" i="13" a="1"/>
  <c r="BP176" i="13" s="1"/>
  <c r="BO176" i="13" a="1"/>
  <c r="BO176" i="13" s="1"/>
  <c r="BN176" i="13" a="1"/>
  <c r="BN176" i="13" s="1"/>
  <c r="BM176" i="13" a="1"/>
  <c r="BM176" i="13" s="1"/>
  <c r="BL176" i="13" a="1"/>
  <c r="BL176" i="13" s="1"/>
  <c r="BK176" i="13" a="1"/>
  <c r="BK176" i="13" s="1"/>
  <c r="BJ176" i="13" a="1"/>
  <c r="BJ176" i="13" s="1"/>
  <c r="BI176" i="13"/>
  <c r="BI176" i="13" a="1"/>
  <c r="BH176" i="13" a="1"/>
  <c r="BH176" i="13" s="1"/>
  <c r="BG176" i="13" a="1"/>
  <c r="BG176" i="13" s="1"/>
  <c r="BF176" i="13" a="1"/>
  <c r="BF176" i="13" s="1"/>
  <c r="BE176" i="13" a="1"/>
  <c r="BE176" i="13" s="1"/>
  <c r="BD176" i="13" a="1"/>
  <c r="BD176" i="13" s="1"/>
  <c r="BC176" i="13" a="1"/>
  <c r="BC176" i="13" s="1"/>
  <c r="BB176" i="13" a="1"/>
  <c r="BB176" i="13" s="1"/>
  <c r="BA176" i="13"/>
  <c r="BA176" i="13" a="1"/>
  <c r="AZ176" i="13" a="1"/>
  <c r="AZ176" i="13" s="1"/>
  <c r="AY176" i="13" a="1"/>
  <c r="AY176" i="13" s="1"/>
  <c r="AX176" i="13" a="1"/>
  <c r="AX176" i="13" s="1"/>
  <c r="AW176" i="13" a="1"/>
  <c r="AW176" i="13" s="1"/>
  <c r="AV176" i="13" a="1"/>
  <c r="AV176" i="13" s="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a="1"/>
  <c r="AJ176" i="13" s="1"/>
  <c r="AI176" i="13" a="1"/>
  <c r="AI176" i="13" s="1"/>
  <c r="AH176" i="13" a="1"/>
  <c r="AH176" i="13" s="1"/>
  <c r="AG176" i="13" a="1"/>
  <c r="AG176" i="13" s="1"/>
  <c r="AF176" i="13" a="1"/>
  <c r="AF176" i="13" s="1"/>
  <c r="AE176" i="13" a="1"/>
  <c r="AE176" i="13" s="1"/>
  <c r="AD176" i="13" a="1"/>
  <c r="AD176" i="13" s="1"/>
  <c r="AC176" i="13" a="1"/>
  <c r="AC176" i="13" s="1"/>
  <c r="AB176" i="13" a="1"/>
  <c r="AB176" i="13" s="1"/>
  <c r="AA176" i="13" a="1"/>
  <c r="AA176" i="13" s="1"/>
  <c r="Z176" i="13" a="1"/>
  <c r="Z176" i="13" s="1"/>
  <c r="Y176" i="13" a="1"/>
  <c r="Y176" i="13" s="1"/>
  <c r="X176" i="13" a="1"/>
  <c r="X176" i="13" s="1"/>
  <c r="W176" i="13" a="1"/>
  <c r="W176" i="13" s="1"/>
  <c r="V176" i="13" a="1"/>
  <c r="V176" i="13" s="1"/>
  <c r="U176" i="13" a="1"/>
  <c r="U176" i="13" s="1"/>
  <c r="T176" i="13" a="1"/>
  <c r="T176" i="13" s="1"/>
  <c r="S176" i="13" a="1"/>
  <c r="S176" i="13" s="1"/>
  <c r="R176" i="13" a="1"/>
  <c r="R176" i="13" s="1"/>
  <c r="Q176" i="13" a="1"/>
  <c r="Q176" i="13" s="1"/>
  <c r="P176" i="13" a="1"/>
  <c r="P176" i="13" s="1"/>
  <c r="O176" i="13" a="1"/>
  <c r="O176" i="13" s="1"/>
  <c r="N176" i="13" a="1"/>
  <c r="N176" i="13" s="1"/>
  <c r="M176" i="13" a="1"/>
  <c r="M176" i="13" s="1"/>
  <c r="L176" i="13" a="1"/>
  <c r="L176" i="13" s="1"/>
  <c r="K176" i="13" a="1"/>
  <c r="K176" i="13" s="1"/>
  <c r="BQ175" i="13" a="1"/>
  <c r="BQ175" i="13" s="1"/>
  <c r="BP175" i="13" a="1"/>
  <c r="BP175" i="13" s="1"/>
  <c r="BO175" i="13" a="1"/>
  <c r="BO175" i="13" s="1"/>
  <c r="BN175" i="13" a="1"/>
  <c r="BN175" i="13" s="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a="1"/>
  <c r="BC175" i="13" s="1"/>
  <c r="BB175" i="13" a="1"/>
  <c r="BB175" i="13" s="1"/>
  <c r="BA175" i="13" a="1"/>
  <c r="BA175" i="13" s="1"/>
  <c r="AZ175" i="13" a="1"/>
  <c r="AZ175" i="13" s="1"/>
  <c r="AY175" i="13" a="1"/>
  <c r="AY175" i="13" s="1"/>
  <c r="AX175" i="13" a="1"/>
  <c r="AX175" i="13" s="1"/>
  <c r="AW175" i="13" a="1"/>
  <c r="AW175" i="13" s="1"/>
  <c r="AV175" i="13" a="1"/>
  <c r="AV175" i="13" s="1"/>
  <c r="AU175" i="13" a="1"/>
  <c r="AU175" i="13" s="1"/>
  <c r="AT175" i="13" a="1"/>
  <c r="AT175" i="13" s="1"/>
  <c r="AS175" i="13" a="1"/>
  <c r="AS175" i="13" s="1"/>
  <c r="AR175" i="13" a="1"/>
  <c r="AR175" i="13" s="1"/>
  <c r="AQ175" i="13" a="1"/>
  <c r="AQ175" i="13" s="1"/>
  <c r="AP175" i="13" a="1"/>
  <c r="AP175" i="13" s="1"/>
  <c r="AO175" i="13" a="1"/>
  <c r="AO175" i="13" s="1"/>
  <c r="AN175" i="13" a="1"/>
  <c r="AN175" i="13" s="1"/>
  <c r="AM175" i="13" a="1"/>
  <c r="AM175" i="13" s="1"/>
  <c r="AL175" i="13" a="1"/>
  <c r="AL175" i="13" s="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a="1"/>
  <c r="W175" i="13" s="1"/>
  <c r="V175" i="13" a="1"/>
  <c r="V175" i="13" s="1"/>
  <c r="U175" i="13" a="1"/>
  <c r="U175" i="13" s="1"/>
  <c r="T175" i="13" a="1"/>
  <c r="T175" i="13" s="1"/>
  <c r="S175" i="13" a="1"/>
  <c r="S175" i="13" s="1"/>
  <c r="R175" i="13" a="1"/>
  <c r="R175" i="13" s="1"/>
  <c r="Q175" i="13" a="1"/>
  <c r="Q175" i="13" s="1"/>
  <c r="P175" i="13" a="1"/>
  <c r="P175" i="13" s="1"/>
  <c r="O175" i="13" a="1"/>
  <c r="O175" i="13" s="1"/>
  <c r="N175" i="13" a="1"/>
  <c r="N175" i="13" s="1"/>
  <c r="M175" i="13" a="1"/>
  <c r="M175" i="13" s="1"/>
  <c r="L175" i="13" a="1"/>
  <c r="L175" i="13" s="1"/>
  <c r="K175" i="13" a="1"/>
  <c r="K175" i="13" s="1"/>
  <c r="BQ174" i="13" a="1"/>
  <c r="BQ174" i="13" s="1"/>
  <c r="BP174" i="13" a="1"/>
  <c r="BP174" i="13" s="1"/>
  <c r="BO174" i="13" a="1"/>
  <c r="BO174" i="13" s="1"/>
  <c r="BN174" i="13" a="1"/>
  <c r="BN174" i="13" s="1"/>
  <c r="BM174" i="13" a="1"/>
  <c r="BM174" i="13" s="1"/>
  <c r="BL174" i="13" a="1"/>
  <c r="BL174" i="13" s="1"/>
  <c r="BK174" i="13" a="1"/>
  <c r="BK174" i="13" s="1"/>
  <c r="BJ174" i="13" a="1"/>
  <c r="BJ174" i="13" s="1"/>
  <c r="BI174" i="13" a="1"/>
  <c r="BI174" i="13" s="1"/>
  <c r="BH174" i="13" a="1"/>
  <c r="BH174" i="13" s="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a="1"/>
  <c r="AR174" i="13" s="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a="1"/>
  <c r="AF174" i="13" s="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a="1"/>
  <c r="L174" i="13" s="1"/>
  <c r="K174" i="13" a="1"/>
  <c r="K174" i="13" s="1"/>
  <c r="BQ173" i="13" a="1"/>
  <c r="BQ173" i="13" s="1"/>
  <c r="BP173" i="13" a="1"/>
  <c r="BP173" i="13" s="1"/>
  <c r="BO173" i="13" a="1"/>
  <c r="BO173" i="13" s="1"/>
  <c r="BN173" i="13" a="1"/>
  <c r="BN173" i="13" s="1"/>
  <c r="BM173" i="13" a="1"/>
  <c r="BM173" i="13" s="1"/>
  <c r="BL173" i="13" a="1"/>
  <c r="BL173" i="13" s="1"/>
  <c r="BK173" i="13" a="1"/>
  <c r="BK173" i="13" s="1"/>
  <c r="BJ173" i="13" a="1"/>
  <c r="BJ173" i="13" s="1"/>
  <c r="BI173" i="13" a="1"/>
  <c r="BI173" i="13" s="1"/>
  <c r="BH173" i="13" a="1"/>
  <c r="BH173" i="13" s="1"/>
  <c r="BG173" i="13" a="1"/>
  <c r="BG173" i="13" s="1"/>
  <c r="BF173" i="13" a="1"/>
  <c r="BF173" i="13" s="1"/>
  <c r="BE173" i="13" a="1"/>
  <c r="BE173" i="13" s="1"/>
  <c r="BD173" i="13" a="1"/>
  <c r="BD173" i="13" s="1"/>
  <c r="BC173" i="13" a="1"/>
  <c r="BC173" i="13" s="1"/>
  <c r="BB173" i="13" a="1"/>
  <c r="BB173" i="13" s="1"/>
  <c r="BA173" i="13" a="1"/>
  <c r="BA173" i="13" s="1"/>
  <c r="AZ173" i="13" a="1"/>
  <c r="AZ173" i="13" s="1"/>
  <c r="AY173" i="13" a="1"/>
  <c r="AY173" i="13" s="1"/>
  <c r="AX173" i="13" a="1"/>
  <c r="AX173" i="13" s="1"/>
  <c r="AW173" i="13" a="1"/>
  <c r="AW173" i="13" s="1"/>
  <c r="AV173" i="13" a="1"/>
  <c r="AV173" i="13" s="1"/>
  <c r="AU173" i="13" a="1"/>
  <c r="AU173" i="13" s="1"/>
  <c r="AT173" i="13" a="1"/>
  <c r="AT173" i="13" s="1"/>
  <c r="AS173" i="13" a="1"/>
  <c r="AS173" i="13" s="1"/>
  <c r="AR173" i="13" a="1"/>
  <c r="AR173" i="13" s="1"/>
  <c r="AQ173" i="13" a="1"/>
  <c r="AQ173" i="13" s="1"/>
  <c r="AP173" i="13" a="1"/>
  <c r="AP173" i="13" s="1"/>
  <c r="AO173" i="13" a="1"/>
  <c r="AO173" i="13" s="1"/>
  <c r="AN173" i="13" a="1"/>
  <c r="AN173" i="13" s="1"/>
  <c r="AM173" i="13" a="1"/>
  <c r="AM173" i="13" s="1"/>
  <c r="AL173" i="13" a="1"/>
  <c r="AL173" i="13" s="1"/>
  <c r="AK173" i="13" a="1"/>
  <c r="AK173" i="13" s="1"/>
  <c r="AJ173" i="13" a="1"/>
  <c r="AJ173" i="13" s="1"/>
  <c r="AI173" i="13" a="1"/>
  <c r="AI173" i="13" s="1"/>
  <c r="AH173" i="13" a="1"/>
  <c r="AH173" i="13" s="1"/>
  <c r="AG173" i="13" a="1"/>
  <c r="AG173" i="13" s="1"/>
  <c r="AF173" i="13" a="1"/>
  <c r="AF173" i="13" s="1"/>
  <c r="AE173" i="13" a="1"/>
  <c r="AE173" i="13" s="1"/>
  <c r="AD173" i="13" a="1"/>
  <c r="AD173" i="13" s="1"/>
  <c r="AC173" i="13" a="1"/>
  <c r="AC173" i="13" s="1"/>
  <c r="AB173" i="13" a="1"/>
  <c r="AB173" i="13" s="1"/>
  <c r="AA173" i="13" a="1"/>
  <c r="AA173" i="13" s="1"/>
  <c r="Z173" i="13" a="1"/>
  <c r="Z173" i="13" s="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a="1"/>
  <c r="O173" i="13" s="1"/>
  <c r="N173" i="13" a="1"/>
  <c r="N173" i="13" s="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a="1"/>
  <c r="BI172" i="13" s="1"/>
  <c r="BH172" i="13" a="1"/>
  <c r="BH172" i="13" s="1"/>
  <c r="BG172" i="13" a="1"/>
  <c r="BG172" i="13" s="1"/>
  <c r="BF172" i="13" a="1"/>
  <c r="BF172" i="13" s="1"/>
  <c r="BE172" i="13" a="1"/>
  <c r="BE172" i="13" s="1"/>
  <c r="BD172" i="13" a="1"/>
  <c r="BD172" i="13" s="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a="1"/>
  <c r="AS172" i="13" s="1"/>
  <c r="AR172" i="13" a="1"/>
  <c r="AR172" i="13" s="1"/>
  <c r="AQ172" i="13" a="1"/>
  <c r="AQ172" i="13" s="1"/>
  <c r="AP172" i="13" a="1"/>
  <c r="AP172" i="13" s="1"/>
  <c r="AO172" i="13" a="1"/>
  <c r="AO172" i="13" s="1"/>
  <c r="AN172" i="13" a="1"/>
  <c r="AN172" i="13" s="1"/>
  <c r="AM172" i="13" a="1"/>
  <c r="AM172" i="13" s="1"/>
  <c r="AL172" i="13" a="1"/>
  <c r="AL172" i="13" s="1"/>
  <c r="AK172" i="13" a="1"/>
  <c r="AK172" i="13" s="1"/>
  <c r="AJ172" i="13" a="1"/>
  <c r="AJ172" i="13" s="1"/>
  <c r="AI172" i="13" a="1"/>
  <c r="AI172" i="13" s="1"/>
  <c r="AH172" i="13" a="1"/>
  <c r="AH172" i="13" s="1"/>
  <c r="AG172" i="13" a="1"/>
  <c r="AG172" i="13" s="1"/>
  <c r="AF172" i="13" a="1"/>
  <c r="AF172" i="13" s="1"/>
  <c r="AE172" i="13" a="1"/>
  <c r="AE172" i="13" s="1"/>
  <c r="AD172" i="13" a="1"/>
  <c r="AD172" i="13" s="1"/>
  <c r="AC172" i="13" a="1"/>
  <c r="AC172" i="13" s="1"/>
  <c r="AB172" i="13" a="1"/>
  <c r="AB172" i="13" s="1"/>
  <c r="AA172" i="13" a="1"/>
  <c r="AA172" i="13" s="1"/>
  <c r="Z172" i="13" a="1"/>
  <c r="Z172" i="13" s="1"/>
  <c r="Y172" i="13" a="1"/>
  <c r="Y172" i="13" s="1"/>
  <c r="X172" i="13" a="1"/>
  <c r="X172" i="13" s="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a="1"/>
  <c r="M172" i="13" s="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a="1"/>
  <c r="BG171" i="13" s="1"/>
  <c r="BF171" i="13" a="1"/>
  <c r="BF171" i="13" s="1"/>
  <c r="BE171" i="13" a="1"/>
  <c r="BE171" i="13" s="1"/>
  <c r="BD171" i="13" a="1"/>
  <c r="BD171" i="13" s="1"/>
  <c r="BC171" i="13" a="1"/>
  <c r="BC171" i="13" s="1"/>
  <c r="BB171" i="13" a="1"/>
  <c r="BB171" i="13" s="1"/>
  <c r="BA171" i="13" a="1"/>
  <c r="BA171" i="13" s="1"/>
  <c r="AZ171" i="13" a="1"/>
  <c r="AZ171" i="13" s="1"/>
  <c r="AY171" i="13" a="1"/>
  <c r="AY171" i="13" s="1"/>
  <c r="AX171" i="13" a="1"/>
  <c r="AX171" i="13" s="1"/>
  <c r="AW171" i="13" a="1"/>
  <c r="AW171" i="13" s="1"/>
  <c r="AV171" i="13" a="1"/>
  <c r="AV171" i="13" s="1"/>
  <c r="AU171" i="13" a="1"/>
  <c r="AU171" i="13" s="1"/>
  <c r="AT171" i="13" a="1"/>
  <c r="AT171" i="13" s="1"/>
  <c r="AS171" i="13" a="1"/>
  <c r="AS171" i="13" s="1"/>
  <c r="AR171" i="13" a="1"/>
  <c r="AR171" i="13" s="1"/>
  <c r="AQ171" i="13" a="1"/>
  <c r="AQ171" i="13" s="1"/>
  <c r="AP171" i="13" a="1"/>
  <c r="AP171" i="13" s="1"/>
  <c r="AO171" i="13" a="1"/>
  <c r="AO171" i="13" s="1"/>
  <c r="AN171" i="13" a="1"/>
  <c r="AN171" i="13" s="1"/>
  <c r="AM171" i="13" a="1"/>
  <c r="AM171" i="13" s="1"/>
  <c r="AL171" i="13" a="1"/>
  <c r="AL171" i="13" s="1"/>
  <c r="AK171" i="13" a="1"/>
  <c r="AK171" i="13" s="1"/>
  <c r="AJ171" i="13" a="1"/>
  <c r="AJ171" i="13" s="1"/>
  <c r="AI171" i="13" a="1"/>
  <c r="AI171" i="13" s="1"/>
  <c r="AH171" i="13" a="1"/>
  <c r="AH171" i="13" s="1"/>
  <c r="AG171" i="13" a="1"/>
  <c r="AG171" i="13" s="1"/>
  <c r="AF171" i="13" a="1"/>
  <c r="AF171" i="13" s="1"/>
  <c r="AE171" i="13" a="1"/>
  <c r="AE171" i="13" s="1"/>
  <c r="AD171" i="13" a="1"/>
  <c r="AD171" i="13" s="1"/>
  <c r="AC171" i="13" a="1"/>
  <c r="AC171" i="13" s="1"/>
  <c r="AB171" i="13" a="1"/>
  <c r="AB171" i="13" s="1"/>
  <c r="AA171" i="13" a="1"/>
  <c r="AA171" i="13" s="1"/>
  <c r="Z171" i="13" a="1"/>
  <c r="Z171" i="13" s="1"/>
  <c r="Y171" i="13" a="1"/>
  <c r="Y171" i="13" s="1"/>
  <c r="X171" i="13" a="1"/>
  <c r="X171" i="13" s="1"/>
  <c r="W171" i="13" a="1"/>
  <c r="W171" i="13" s="1"/>
  <c r="V171" i="13" a="1"/>
  <c r="V171" i="13" s="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a="1"/>
  <c r="K171" i="13" s="1"/>
  <c r="BQ170" i="13" a="1"/>
  <c r="BQ170" i="13" s="1"/>
  <c r="BP170" i="13" a="1"/>
  <c r="BP170" i="13" s="1"/>
  <c r="BO170" i="13" a="1"/>
  <c r="BO170" i="13" s="1"/>
  <c r="BN170" i="13" a="1"/>
  <c r="BN170" i="13" s="1"/>
  <c r="BM170" i="13" a="1"/>
  <c r="BM170" i="13" s="1"/>
  <c r="BL170" i="13" a="1"/>
  <c r="BL170" i="13" s="1"/>
  <c r="BK170" i="13" a="1"/>
  <c r="BK170" i="13" s="1"/>
  <c r="BJ170" i="13" a="1"/>
  <c r="BJ170" i="13" s="1"/>
  <c r="BI170" i="13" a="1"/>
  <c r="BI170" i="13" s="1"/>
  <c r="BH170" i="13" a="1"/>
  <c r="BH170" i="13" s="1"/>
  <c r="BG170" i="13" a="1"/>
  <c r="BG170" i="13" s="1"/>
  <c r="BF170" i="13" a="1"/>
  <c r="BF170" i="13" s="1"/>
  <c r="BE170" i="13" a="1"/>
  <c r="BE170" i="13" s="1"/>
  <c r="BD170" i="13" a="1"/>
  <c r="BD170" i="13" s="1"/>
  <c r="BC170" i="13" a="1"/>
  <c r="BC170" i="13" s="1"/>
  <c r="BB170" i="13" a="1"/>
  <c r="BB170" i="13" s="1"/>
  <c r="BA170" i="13" a="1"/>
  <c r="BA170" i="13" s="1"/>
  <c r="AZ170" i="13" a="1"/>
  <c r="AZ170" i="13" s="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a="1"/>
  <c r="AN170" i="13" s="1"/>
  <c r="AM170" i="13" a="1"/>
  <c r="AM170" i="13" s="1"/>
  <c r="AL170" i="13" a="1"/>
  <c r="AL170" i="13" s="1"/>
  <c r="AK170" i="13" a="1"/>
  <c r="AK170" i="13" s="1"/>
  <c r="AJ170" i="13" a="1"/>
  <c r="AJ170" i="13" s="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a="1"/>
  <c r="X170" i="13" s="1"/>
  <c r="W170" i="13" a="1"/>
  <c r="W170" i="13" s="1"/>
  <c r="V170" i="13" a="1"/>
  <c r="V170" i="13" s="1"/>
  <c r="U170" i="13" a="1"/>
  <c r="U170" i="13" s="1"/>
  <c r="T170" i="13" a="1"/>
  <c r="T170" i="13" s="1"/>
  <c r="S170" i="13" a="1"/>
  <c r="S170" i="13" s="1"/>
  <c r="R170" i="13" a="1"/>
  <c r="R170" i="13" s="1"/>
  <c r="Q170" i="13" a="1"/>
  <c r="Q170" i="13" s="1"/>
  <c r="P170" i="13" a="1"/>
  <c r="P170" i="13" s="1"/>
  <c r="O170" i="13" a="1"/>
  <c r="O170" i="13" s="1"/>
  <c r="N170" i="13" a="1"/>
  <c r="N170" i="13" s="1"/>
  <c r="M170" i="13" a="1"/>
  <c r="M170" i="13" s="1"/>
  <c r="L170" i="13" a="1"/>
  <c r="L170" i="13" s="1"/>
  <c r="K170" i="13" a="1"/>
  <c r="K170" i="13" s="1"/>
  <c r="BQ169" i="13" a="1"/>
  <c r="BQ169" i="13" s="1"/>
  <c r="BP169" i="13" a="1"/>
  <c r="BP169" i="13" s="1"/>
  <c r="BO169" i="13" a="1"/>
  <c r="BO169" i="13" s="1"/>
  <c r="BN169" i="13" a="1"/>
  <c r="BN169" i="13" s="1"/>
  <c r="BM169" i="13" a="1"/>
  <c r="BM169" i="13" s="1"/>
  <c r="BL169" i="13" a="1"/>
  <c r="BL169" i="13" s="1"/>
  <c r="BK169" i="13" a="1"/>
  <c r="BK169" i="13" s="1"/>
  <c r="BJ169" i="13" a="1"/>
  <c r="BJ169" i="13" s="1"/>
  <c r="BI169" i="13" a="1"/>
  <c r="BI169" i="13" s="1"/>
  <c r="BH169" i="13" a="1"/>
  <c r="BH169" i="13" s="1"/>
  <c r="BG169" i="13" a="1"/>
  <c r="BG169" i="13" s="1"/>
  <c r="BF169" i="13" a="1"/>
  <c r="BF169" i="13" s="1"/>
  <c r="BE169" i="13" a="1"/>
  <c r="BE169" i="13" s="1"/>
  <c r="BD169" i="13" a="1"/>
  <c r="BD169" i="13" s="1"/>
  <c r="BC169" i="13" a="1"/>
  <c r="BC169" i="13" s="1"/>
  <c r="BB169" i="13" a="1"/>
  <c r="BB169" i="13" s="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a="1"/>
  <c r="AP169" i="13" s="1"/>
  <c r="AO169" i="13" a="1"/>
  <c r="AO169" i="13" s="1"/>
  <c r="AN169" i="13" a="1"/>
  <c r="AN169" i="13" s="1"/>
  <c r="AM169" i="13" a="1"/>
  <c r="AM169" i="13" s="1"/>
  <c r="AL169" i="13" a="1"/>
  <c r="AL169" i="13" s="1"/>
  <c r="AK169" i="13" a="1"/>
  <c r="AK169" i="13" s="1"/>
  <c r="AJ169" i="13" a="1"/>
  <c r="AJ169" i="13" s="1"/>
  <c r="AI169" i="13" a="1"/>
  <c r="AI169" i="13" s="1"/>
  <c r="AH169" i="13" a="1"/>
  <c r="AH169" i="13" s="1"/>
  <c r="AG169" i="13" a="1"/>
  <c r="AG169" i="13" s="1"/>
  <c r="AF169" i="13" a="1"/>
  <c r="AF169" i="13" s="1"/>
  <c r="AE169" i="13" a="1"/>
  <c r="AE169" i="13" s="1"/>
  <c r="AD169" i="13" a="1"/>
  <c r="AD169" i="13" s="1"/>
  <c r="AC169" i="13" a="1"/>
  <c r="AC169" i="13" s="1"/>
  <c r="AB169" i="13" a="1"/>
  <c r="AB169" i="13" s="1"/>
  <c r="AA169" i="13" a="1"/>
  <c r="AA169" i="13" s="1"/>
  <c r="Z169" i="13" a="1"/>
  <c r="Z169" i="13" s="1"/>
  <c r="Y169" i="13" a="1"/>
  <c r="Y169" i="13" s="1"/>
  <c r="X169" i="13" a="1"/>
  <c r="X169" i="13" s="1"/>
  <c r="W169" i="13" a="1"/>
  <c r="W169" i="13" s="1"/>
  <c r="V169" i="13" a="1"/>
  <c r="V169" i="13" s="1"/>
  <c r="U169" i="13" a="1"/>
  <c r="U169" i="13" s="1"/>
  <c r="T169" i="13" a="1"/>
  <c r="T169" i="13" s="1"/>
  <c r="S169" i="13" a="1"/>
  <c r="S169" i="13" s="1"/>
  <c r="R169" i="13" a="1"/>
  <c r="R169" i="13" s="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a="1"/>
  <c r="BL168" i="13" s="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a="1"/>
  <c r="AZ168" i="13" s="1"/>
  <c r="AY168" i="13" a="1"/>
  <c r="AY168" i="13" s="1"/>
  <c r="AX168" i="13" a="1"/>
  <c r="AX168" i="13" s="1"/>
  <c r="AW168" i="13" a="1"/>
  <c r="AW168" i="13" s="1"/>
  <c r="AV168" i="13" a="1"/>
  <c r="AV168" i="13" s="1"/>
  <c r="AU168" i="13" a="1"/>
  <c r="AU168" i="13" s="1"/>
  <c r="AT168" i="13" a="1"/>
  <c r="AT168" i="13" s="1"/>
  <c r="AS168" i="13" a="1"/>
  <c r="AS168" i="13" s="1"/>
  <c r="AR168" i="13" a="1"/>
  <c r="AR168" i="13" s="1"/>
  <c r="AQ168" i="13" a="1"/>
  <c r="AQ168" i="13" s="1"/>
  <c r="AP168" i="13" a="1"/>
  <c r="AP168" i="13" s="1"/>
  <c r="AO168" i="13" a="1"/>
  <c r="AO168" i="13" s="1"/>
  <c r="AN168" i="13" a="1"/>
  <c r="AN168" i="13" s="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a="1"/>
  <c r="AB168" i="13" s="1"/>
  <c r="AA168" i="13" a="1"/>
  <c r="AA168" i="13" s="1"/>
  <c r="Z168" i="13" a="1"/>
  <c r="Z168" i="13" s="1"/>
  <c r="Y168" i="13" a="1"/>
  <c r="Y168" i="13" s="1"/>
  <c r="X168" i="13" a="1"/>
  <c r="X168" i="13" s="1"/>
  <c r="W168" i="13" a="1"/>
  <c r="W168" i="13" s="1"/>
  <c r="V168" i="13" a="1"/>
  <c r="V168" i="13" s="1"/>
  <c r="U168" i="13" a="1"/>
  <c r="U168" i="13" s="1"/>
  <c r="T168" i="13" a="1"/>
  <c r="T168" i="13" s="1"/>
  <c r="S168" i="13" a="1"/>
  <c r="S168" i="13" s="1"/>
  <c r="R168" i="13" a="1"/>
  <c r="R168" i="13" s="1"/>
  <c r="Q168" i="13" a="1"/>
  <c r="Q168" i="13" s="1"/>
  <c r="P168" i="13" a="1"/>
  <c r="P168" i="13" s="1"/>
  <c r="O168" i="13" a="1"/>
  <c r="O168" i="13" s="1"/>
  <c r="N168" i="13" a="1"/>
  <c r="N168" i="13" s="1"/>
  <c r="M168" i="13" a="1"/>
  <c r="M168" i="13" s="1"/>
  <c r="L168" i="13" a="1"/>
  <c r="L168" i="13" s="1"/>
  <c r="K168" i="13" a="1"/>
  <c r="K168" i="13" s="1"/>
  <c r="BQ167" i="13" a="1"/>
  <c r="BQ167" i="13" s="1"/>
  <c r="BP167" i="13" a="1"/>
  <c r="BP167" i="13" s="1"/>
  <c r="BO167" i="13" a="1"/>
  <c r="BO167" i="13" s="1"/>
  <c r="BN167" i="13" a="1"/>
  <c r="BN167" i="13" s="1"/>
  <c r="BM167" i="13" a="1"/>
  <c r="BM167" i="13" s="1"/>
  <c r="BL167" i="13" a="1"/>
  <c r="BL167" i="13" s="1"/>
  <c r="BK167" i="13" a="1"/>
  <c r="BK167" i="13" s="1"/>
  <c r="BJ167" i="13" a="1"/>
  <c r="BJ167" i="13" s="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a="1"/>
  <c r="AX167" i="13" s="1"/>
  <c r="AW167" i="13" a="1"/>
  <c r="AW167" i="13" s="1"/>
  <c r="AV167" i="13" a="1"/>
  <c r="AV167" i="13" s="1"/>
  <c r="AU167" i="13" a="1"/>
  <c r="AU167" i="13" s="1"/>
  <c r="AT167" i="13" a="1"/>
  <c r="AT167" i="13" s="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a="1"/>
  <c r="AH167" i="13" s="1"/>
  <c r="AG167" i="13" a="1"/>
  <c r="AG167" i="13" s="1"/>
  <c r="AF167" i="13" a="1"/>
  <c r="AF167" i="13" s="1"/>
  <c r="AE167" i="13" a="1"/>
  <c r="AE167" i="13" s="1"/>
  <c r="AD167" i="13" a="1"/>
  <c r="AD167" i="13" s="1"/>
  <c r="AC167" i="13" a="1"/>
  <c r="AC167" i="13" s="1"/>
  <c r="AB167" i="13" a="1"/>
  <c r="AB167" i="13" s="1"/>
  <c r="AA167" i="13" a="1"/>
  <c r="AA167" i="13" s="1"/>
  <c r="Z167" i="13" a="1"/>
  <c r="Z167" i="13" s="1"/>
  <c r="Y167" i="13" a="1"/>
  <c r="Y167" i="13" s="1"/>
  <c r="X167" i="13" a="1"/>
  <c r="X167" i="13" s="1"/>
  <c r="W167" i="13" a="1"/>
  <c r="W167" i="13" s="1"/>
  <c r="V167" i="13" a="1"/>
  <c r="V167" i="13" s="1"/>
  <c r="U167" i="13" a="1"/>
  <c r="U167" i="13" s="1"/>
  <c r="T167" i="13" a="1"/>
  <c r="T167" i="13" s="1"/>
  <c r="S167" i="13" a="1"/>
  <c r="S167" i="13" s="1"/>
  <c r="R167" i="13" a="1"/>
  <c r="R167" i="13" s="1"/>
  <c r="Q167" i="13" a="1"/>
  <c r="Q167" i="13" s="1"/>
  <c r="P167" i="13" a="1"/>
  <c r="P167" i="13" s="1"/>
  <c r="O167" i="13" a="1"/>
  <c r="O167" i="13" s="1"/>
  <c r="N167" i="13" a="1"/>
  <c r="N167" i="13" s="1"/>
  <c r="M167" i="13" a="1"/>
  <c r="M167" i="13" s="1"/>
  <c r="L167" i="13" a="1"/>
  <c r="L167" i="13" s="1"/>
  <c r="K167" i="13" a="1"/>
  <c r="K167" i="13" s="1"/>
  <c r="BQ166" i="13" a="1"/>
  <c r="BQ166" i="13" s="1"/>
  <c r="BP166" i="13" a="1"/>
  <c r="BP166" i="13" s="1"/>
  <c r="BO166" i="13" a="1"/>
  <c r="BO166" i="13" s="1"/>
  <c r="BN166" i="13" a="1"/>
  <c r="BN166" i="13" s="1"/>
  <c r="BM166" i="13" a="1"/>
  <c r="BM166" i="13" s="1"/>
  <c r="BL166" i="13" a="1"/>
  <c r="BL166" i="13" s="1"/>
  <c r="BK166" i="13" a="1"/>
  <c r="BK166" i="13" s="1"/>
  <c r="BJ166" i="13" a="1"/>
  <c r="BJ166" i="13" s="1"/>
  <c r="BI166" i="13" a="1"/>
  <c r="BI166" i="13" s="1"/>
  <c r="BH166" i="13" a="1"/>
  <c r="BH166" i="13" s="1"/>
  <c r="BG166" i="13" a="1"/>
  <c r="BG166" i="13" s="1"/>
  <c r="BF166" i="13" a="1"/>
  <c r="BF166" i="13" s="1"/>
  <c r="BE166" i="13" a="1"/>
  <c r="BE166" i="13" s="1"/>
  <c r="BD166" i="13" a="1"/>
  <c r="BD166" i="13" s="1"/>
  <c r="BC166" i="13" a="1"/>
  <c r="BC166" i="13" s="1"/>
  <c r="BB166" i="13" a="1"/>
  <c r="BB166" i="13" s="1"/>
  <c r="BA166" i="13" a="1"/>
  <c r="BA166" i="13" s="1"/>
  <c r="AZ166" i="13" a="1"/>
  <c r="AZ166" i="13" s="1"/>
  <c r="AY166" i="13" a="1"/>
  <c r="AY166" i="13" s="1"/>
  <c r="AX166" i="13" a="1"/>
  <c r="AX166" i="13" s="1"/>
  <c r="AW166" i="13" a="1"/>
  <c r="AW166" i="13" s="1"/>
  <c r="AV166" i="13" a="1"/>
  <c r="AV166" i="13" s="1"/>
  <c r="AU166" i="13" a="1"/>
  <c r="AU166" i="13" s="1"/>
  <c r="AT166" i="13" a="1"/>
  <c r="AT166" i="13" s="1"/>
  <c r="AS166" i="13" a="1"/>
  <c r="AS166" i="13" s="1"/>
  <c r="AR166" i="13" a="1"/>
  <c r="AR166" i="13" s="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a="1"/>
  <c r="AF166" i="13" s="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a="1"/>
  <c r="P166" i="13" s="1"/>
  <c r="O166" i="13" a="1"/>
  <c r="O166" i="13" s="1"/>
  <c r="N166" i="13" a="1"/>
  <c r="N166" i="13" s="1"/>
  <c r="M166" i="13" a="1"/>
  <c r="M166" i="13" s="1"/>
  <c r="L166" i="13" a="1"/>
  <c r="L166" i="13" s="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a="1"/>
  <c r="BF165" i="13" s="1"/>
  <c r="BE165" i="13" a="1"/>
  <c r="BE165" i="13" s="1"/>
  <c r="BD165" i="13" a="1"/>
  <c r="BD165" i="13" s="1"/>
  <c r="BC165" i="13" a="1"/>
  <c r="BC165" i="13" s="1"/>
  <c r="BB165" i="13" a="1"/>
  <c r="BB165" i="13" s="1"/>
  <c r="BA165" i="13" a="1"/>
  <c r="BA165" i="13" s="1"/>
  <c r="AZ165" i="13" a="1"/>
  <c r="AZ165" i="13" s="1"/>
  <c r="AY165" i="13" a="1"/>
  <c r="AY165" i="13" s="1"/>
  <c r="AX165" i="13" a="1"/>
  <c r="AX165" i="13" s="1"/>
  <c r="AW165" i="13" a="1"/>
  <c r="AW165" i="13" s="1"/>
  <c r="AV165" i="13" a="1"/>
  <c r="AV165" i="13" s="1"/>
  <c r="AU165" i="13" a="1"/>
  <c r="AU165" i="13" s="1"/>
  <c r="AT165" i="13" a="1"/>
  <c r="AT165" i="13" s="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a="1"/>
  <c r="AH165" i="13" s="1"/>
  <c r="AG165" i="13" a="1"/>
  <c r="AG165" i="13" s="1"/>
  <c r="AF165" i="13" a="1"/>
  <c r="AF165" i="13" s="1"/>
  <c r="AE165" i="13" a="1"/>
  <c r="AE165" i="13" s="1"/>
  <c r="AD165" i="13" a="1"/>
  <c r="AD165" i="13" s="1"/>
  <c r="AC165" i="13" a="1"/>
  <c r="AC165" i="13" s="1"/>
  <c r="AB165" i="13" a="1"/>
  <c r="AB165" i="13" s="1"/>
  <c r="AA165" i="13" a="1"/>
  <c r="AA165" i="13" s="1"/>
  <c r="Z165" i="13" a="1"/>
  <c r="Z165" i="13" s="1"/>
  <c r="Y165" i="13" a="1"/>
  <c r="Y165" i="13" s="1"/>
  <c r="X165" i="13" a="1"/>
  <c r="X165" i="13" s="1"/>
  <c r="W165" i="13" a="1"/>
  <c r="W165" i="13" s="1"/>
  <c r="V165" i="13" a="1"/>
  <c r="V165" i="13" s="1"/>
  <c r="U165" i="13" a="1"/>
  <c r="U165" i="13" s="1"/>
  <c r="T165" i="13" a="1"/>
  <c r="T165" i="13" s="1"/>
  <c r="S165" i="13" a="1"/>
  <c r="S165" i="13" s="1"/>
  <c r="R165" i="13" a="1"/>
  <c r="R165" i="13" s="1"/>
  <c r="Q165" i="13" a="1"/>
  <c r="Q165" i="13" s="1"/>
  <c r="P165" i="13" a="1"/>
  <c r="P165" i="13" s="1"/>
  <c r="O165" i="13" a="1"/>
  <c r="O165" i="13" s="1"/>
  <c r="N165" i="13" a="1"/>
  <c r="N165" i="13" s="1"/>
  <c r="M165" i="13" a="1"/>
  <c r="M165" i="13" s="1"/>
  <c r="L165" i="13" a="1"/>
  <c r="L165" i="13" s="1"/>
  <c r="K165" i="13" a="1"/>
  <c r="K165" i="13" s="1"/>
  <c r="BQ164" i="13" a="1"/>
  <c r="BQ164" i="13" s="1"/>
  <c r="BP164" i="13" a="1"/>
  <c r="BP164" i="13" s="1"/>
  <c r="BO164" i="13" a="1"/>
  <c r="BO164" i="13" s="1"/>
  <c r="BN164" i="13" a="1"/>
  <c r="BN164" i="13" s="1"/>
  <c r="BM164" i="13" a="1"/>
  <c r="BM164" i="13" s="1"/>
  <c r="BL164" i="13" a="1"/>
  <c r="BL164" i="13" s="1"/>
  <c r="BK164" i="13" a="1"/>
  <c r="BK164" i="13" s="1"/>
  <c r="BJ164" i="13" a="1"/>
  <c r="BJ164" i="13" s="1"/>
  <c r="BI164" i="13" a="1"/>
  <c r="BI164" i="13" s="1"/>
  <c r="BH164" i="13" a="1"/>
  <c r="BH164" i="13" s="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a="1"/>
  <c r="AR164" i="13" s="1"/>
  <c r="AQ164" i="13" a="1"/>
  <c r="AQ164" i="13" s="1"/>
  <c r="AP164" i="13" a="1"/>
  <c r="AP164" i="13" s="1"/>
  <c r="AO164" i="13" a="1"/>
  <c r="AO164" i="13" s="1"/>
  <c r="AN164" i="13" a="1"/>
  <c r="AN164" i="13" s="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a="1"/>
  <c r="X164" i="13" s="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a="1"/>
  <c r="L164" i="13" s="1"/>
  <c r="K164" i="13" a="1"/>
  <c r="K164" i="13" s="1"/>
  <c r="BQ163" i="13" a="1"/>
  <c r="BQ163" i="13" s="1"/>
  <c r="BP163" i="13" a="1"/>
  <c r="BP163" i="13" s="1"/>
  <c r="BO163" i="13" a="1"/>
  <c r="BO163" i="13" s="1"/>
  <c r="BN163" i="13" a="1"/>
  <c r="BN163" i="13" s="1"/>
  <c r="BM163" i="13" a="1"/>
  <c r="BM163" i="13" s="1"/>
  <c r="BL163" i="13" a="1"/>
  <c r="BL163" i="13" s="1"/>
  <c r="BK163" i="13" a="1"/>
  <c r="BK163" i="13" s="1"/>
  <c r="BJ163" i="13" a="1"/>
  <c r="BJ163" i="13" s="1"/>
  <c r="BI163" i="13" a="1"/>
  <c r="BI163" i="13" s="1"/>
  <c r="BH163" i="13" a="1"/>
  <c r="BH163" i="13" s="1"/>
  <c r="BG163" i="13" a="1"/>
  <c r="BG163" i="13" s="1"/>
  <c r="BF163" i="13" a="1"/>
  <c r="BF163" i="13" s="1"/>
  <c r="BE163" i="13" a="1"/>
  <c r="BE163" i="13" s="1"/>
  <c r="BD163" i="13" a="1"/>
  <c r="BD163" i="13" s="1"/>
  <c r="BC163" i="13" a="1"/>
  <c r="BC163" i="13" s="1"/>
  <c r="BB163" i="13" a="1"/>
  <c r="BB163" i="13" s="1"/>
  <c r="BA163" i="13" a="1"/>
  <c r="BA163" i="13" s="1"/>
  <c r="AZ163" i="13" a="1"/>
  <c r="AZ163" i="13" s="1"/>
  <c r="AY163" i="13" a="1"/>
  <c r="AY163" i="13" s="1"/>
  <c r="AX163" i="13" a="1"/>
  <c r="AX163" i="13" s="1"/>
  <c r="AW163" i="13" a="1"/>
  <c r="AW163" i="13" s="1"/>
  <c r="AV163" i="13" a="1"/>
  <c r="AV163" i="13" s="1"/>
  <c r="AU163" i="13" a="1"/>
  <c r="AU163" i="13" s="1"/>
  <c r="AT163" i="13" a="1"/>
  <c r="AT163" i="13" s="1"/>
  <c r="AS163" i="13" a="1"/>
  <c r="AS163" i="13" s="1"/>
  <c r="AR163" i="13" a="1"/>
  <c r="AR163" i="13" s="1"/>
  <c r="AQ163" i="13" a="1"/>
  <c r="AQ163" i="13" s="1"/>
  <c r="AP163" i="13" a="1"/>
  <c r="AP163" i="13" s="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a="1"/>
  <c r="AE163" i="13" s="1"/>
  <c r="AD163" i="13" a="1"/>
  <c r="AD163" i="13" s="1"/>
  <c r="AC163" i="13" a="1"/>
  <c r="AC163" i="13" s="1"/>
  <c r="AB163" i="13" a="1"/>
  <c r="AB163" i="13" s="1"/>
  <c r="AA163" i="13" a="1"/>
  <c r="AA163" i="13" s="1"/>
  <c r="Z163" i="13" a="1"/>
  <c r="Z163" i="13" s="1"/>
  <c r="Y163" i="13" a="1"/>
  <c r="Y163" i="13" s="1"/>
  <c r="X163" i="13" a="1"/>
  <c r="X163" i="13" s="1"/>
  <c r="W163" i="13" a="1"/>
  <c r="W163" i="13" s="1"/>
  <c r="V163" i="13" a="1"/>
  <c r="V163" i="13" s="1"/>
  <c r="U163" i="13" a="1"/>
  <c r="U163" i="13" s="1"/>
  <c r="T163" i="13" a="1"/>
  <c r="T163" i="13" s="1"/>
  <c r="S163" i="13" a="1"/>
  <c r="S163" i="13" s="1"/>
  <c r="R163" i="13" a="1"/>
  <c r="R163" i="13" s="1"/>
  <c r="Q163" i="13" a="1"/>
  <c r="Q163" i="13" s="1"/>
  <c r="P163" i="13" a="1"/>
  <c r="P163" i="13" s="1"/>
  <c r="O163" i="13" a="1"/>
  <c r="O163" i="13" s="1"/>
  <c r="N163" i="13" a="1"/>
  <c r="N163" i="13" s="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a="1"/>
  <c r="BI162" i="13" s="1"/>
  <c r="BH162" i="13" a="1"/>
  <c r="BH162" i="13" s="1"/>
  <c r="BG162" i="13" a="1"/>
  <c r="BG162" i="13" s="1"/>
  <c r="BF162" i="13" a="1"/>
  <c r="BF162" i="13" s="1"/>
  <c r="BE162" i="13" a="1"/>
  <c r="BE162" i="13" s="1"/>
  <c r="BD162" i="13" a="1"/>
  <c r="BD162" i="13" s="1"/>
  <c r="BC162" i="13" a="1"/>
  <c r="BC162" i="13" s="1"/>
  <c r="BB162" i="13" a="1"/>
  <c r="BB162" i="13" s="1"/>
  <c r="BA162" i="13" a="1"/>
  <c r="BA162" i="13" s="1"/>
  <c r="AZ162" i="13" a="1"/>
  <c r="AZ162" i="13" s="1"/>
  <c r="AY162" i="13" a="1"/>
  <c r="AY162" i="13" s="1"/>
  <c r="AX162" i="13" a="1"/>
  <c r="AX162" i="13" s="1"/>
  <c r="AW162" i="13" a="1"/>
  <c r="AW162" i="13" s="1"/>
  <c r="AV162" i="13" a="1"/>
  <c r="AV162" i="13" s="1"/>
  <c r="AU162" i="13" a="1"/>
  <c r="AU162" i="13" s="1"/>
  <c r="AT162" i="13" a="1"/>
  <c r="AT162" i="13" s="1"/>
  <c r="AS162" i="13" a="1"/>
  <c r="AS162" i="13" s="1"/>
  <c r="AR162" i="13" a="1"/>
  <c r="AR162" i="13" s="1"/>
  <c r="AQ162" i="13" a="1"/>
  <c r="AQ162" i="13" s="1"/>
  <c r="AP162" i="13" a="1"/>
  <c r="AP162" i="13" s="1"/>
  <c r="AO162" i="13" a="1"/>
  <c r="AO162" i="13" s="1"/>
  <c r="AN162" i="13" a="1"/>
  <c r="AN162" i="13" s="1"/>
  <c r="AM162" i="13" a="1"/>
  <c r="AM162" i="13" s="1"/>
  <c r="AL162" i="13" a="1"/>
  <c r="AL162" i="13" s="1"/>
  <c r="AK162" i="13" a="1"/>
  <c r="AK162" i="13" s="1"/>
  <c r="AJ162" i="13" a="1"/>
  <c r="AJ162" i="13" s="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a="1"/>
  <c r="X162" i="13" s="1"/>
  <c r="W162" i="13" a="1"/>
  <c r="W162" i="13" s="1"/>
  <c r="V162" i="13" a="1"/>
  <c r="V162" i="13" s="1"/>
  <c r="U162" i="13" a="1"/>
  <c r="U162" i="13" s="1"/>
  <c r="T162" i="13" a="1"/>
  <c r="T162" i="13" s="1"/>
  <c r="S162" i="13" a="1"/>
  <c r="S162" i="13" s="1"/>
  <c r="R162" i="13" a="1"/>
  <c r="R162" i="13" s="1"/>
  <c r="Q162" i="13" a="1"/>
  <c r="Q162" i="13" s="1"/>
  <c r="P162" i="13" a="1"/>
  <c r="P162" i="13" s="1"/>
  <c r="O162" i="13" a="1"/>
  <c r="O162" i="13" s="1"/>
  <c r="N162" i="13" a="1"/>
  <c r="N162" i="13" s="1"/>
  <c r="M162" i="13" a="1"/>
  <c r="M162" i="13" s="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a="1"/>
  <c r="BB161" i="13" s="1"/>
  <c r="BA161" i="13" a="1"/>
  <c r="BA161" i="13" s="1"/>
  <c r="AZ161" i="13" a="1"/>
  <c r="AZ161" i="13" s="1"/>
  <c r="AY161" i="13" a="1"/>
  <c r="AY161" i="13" s="1"/>
  <c r="AX161" i="13" a="1"/>
  <c r="AX161" i="13" s="1"/>
  <c r="AW161" i="13" a="1"/>
  <c r="AW161" i="13" s="1"/>
  <c r="AV161" i="13" a="1"/>
  <c r="AV161" i="13" s="1"/>
  <c r="AU161" i="13" a="1"/>
  <c r="AU161" i="13" s="1"/>
  <c r="AT161" i="13" a="1"/>
  <c r="AT161" i="13" s="1"/>
  <c r="AS161" i="13" a="1"/>
  <c r="AS161" i="13" s="1"/>
  <c r="AR161" i="13" a="1"/>
  <c r="AR161" i="13" s="1"/>
  <c r="AQ161" i="13" a="1"/>
  <c r="AQ161" i="13" s="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a="1"/>
  <c r="V161" i="13" s="1"/>
  <c r="U161" i="13" a="1"/>
  <c r="U161" i="13" s="1"/>
  <c r="T161" i="13" a="1"/>
  <c r="T161" i="13" s="1"/>
  <c r="S161" i="13" a="1"/>
  <c r="S161" i="13" s="1"/>
  <c r="R161" i="13" a="1"/>
  <c r="R161" i="13" s="1"/>
  <c r="Q161" i="13" a="1"/>
  <c r="Q161" i="13" s="1"/>
  <c r="P161" i="13" a="1"/>
  <c r="P161" i="13" s="1"/>
  <c r="O161" i="13" a="1"/>
  <c r="O161" i="13" s="1"/>
  <c r="N161" i="13" a="1"/>
  <c r="N161" i="13" s="1"/>
  <c r="M161" i="13" a="1"/>
  <c r="M161" i="13" s="1"/>
  <c r="L161" i="13" a="1"/>
  <c r="L161" i="13" s="1"/>
  <c r="K161" i="13" a="1"/>
  <c r="K161" i="13" s="1"/>
  <c r="BQ160" i="13" a="1"/>
  <c r="BQ160" i="13" s="1"/>
  <c r="BP160" i="13" a="1"/>
  <c r="BP160" i="13" s="1"/>
  <c r="BO160" i="13" a="1"/>
  <c r="BO160" i="13" s="1"/>
  <c r="BN160" i="13" a="1"/>
  <c r="BN160" i="13" s="1"/>
  <c r="BM160" i="13" a="1"/>
  <c r="BM160" i="13" s="1"/>
  <c r="BL160" i="13" a="1"/>
  <c r="BL160" i="13" s="1"/>
  <c r="BK160" i="13" a="1"/>
  <c r="BK160" i="13" s="1"/>
  <c r="BJ160" i="13" a="1"/>
  <c r="BJ160" i="13" s="1"/>
  <c r="BI160" i="13" a="1"/>
  <c r="BI160" i="13" s="1"/>
  <c r="BH160" i="13" a="1"/>
  <c r="BH160" i="13" s="1"/>
  <c r="BG160" i="13" a="1"/>
  <c r="BG160" i="13" s="1"/>
  <c r="BF160" i="13" a="1"/>
  <c r="BF160" i="13" s="1"/>
  <c r="BE160" i="13" a="1"/>
  <c r="BE160" i="13" s="1"/>
  <c r="BD160" i="13" a="1"/>
  <c r="BD160" i="13" s="1"/>
  <c r="BC160" i="13" a="1"/>
  <c r="BC160" i="13" s="1"/>
  <c r="BB160" i="13" a="1"/>
  <c r="BB160" i="13" s="1"/>
  <c r="BA160" i="13" a="1"/>
  <c r="BA160" i="13" s="1"/>
  <c r="AZ160" i="13" a="1"/>
  <c r="AZ160" i="13" s="1"/>
  <c r="AY160" i="13" a="1"/>
  <c r="AY160" i="13" s="1"/>
  <c r="AX160" i="13" a="1"/>
  <c r="AX160" i="13" s="1"/>
  <c r="AW160" i="13" a="1"/>
  <c r="AW160" i="13" s="1"/>
  <c r="AV160" i="13" a="1"/>
  <c r="AV160" i="13" s="1"/>
  <c r="AU160" i="13" a="1"/>
  <c r="AU160" i="13" s="1"/>
  <c r="AT160" i="13" a="1"/>
  <c r="AT160" i="13" s="1"/>
  <c r="AS160" i="13" a="1"/>
  <c r="AS160" i="13" s="1"/>
  <c r="AR160" i="13" a="1"/>
  <c r="AR160" i="13" s="1"/>
  <c r="AQ160" i="13" a="1"/>
  <c r="AQ160" i="13" s="1"/>
  <c r="AP160" i="13" a="1"/>
  <c r="AP160" i="13" s="1"/>
  <c r="AO160" i="13" a="1"/>
  <c r="AO160" i="13" s="1"/>
  <c r="AN160" i="13" a="1"/>
  <c r="AN160" i="13" s="1"/>
  <c r="AM160" i="13" a="1"/>
  <c r="AM160" i="13" s="1"/>
  <c r="AL160" i="13" a="1"/>
  <c r="AL160" i="13" s="1"/>
  <c r="AK160" i="13" a="1"/>
  <c r="AK160" i="13" s="1"/>
  <c r="AJ160" i="13" a="1"/>
  <c r="AJ160" i="13" s="1"/>
  <c r="AI160" i="13" a="1"/>
  <c r="AI160" i="13" s="1"/>
  <c r="AH160" i="13" a="1"/>
  <c r="AH160" i="13" s="1"/>
  <c r="AG160" i="13" a="1"/>
  <c r="AG160" i="13" s="1"/>
  <c r="AF160" i="13" a="1"/>
  <c r="AF160" i="13" s="1"/>
  <c r="AE160" i="13" a="1"/>
  <c r="AE160" i="13" s="1"/>
  <c r="AD160" i="13" a="1"/>
  <c r="AD160" i="13" s="1"/>
  <c r="AC160" i="13" a="1"/>
  <c r="AC160" i="13" s="1"/>
  <c r="AB160" i="13" a="1"/>
  <c r="AB160" i="13" s="1"/>
  <c r="AA160" i="13" a="1"/>
  <c r="AA160" i="13" s="1"/>
  <c r="Z160" i="13" a="1"/>
  <c r="Z160" i="13" s="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a="1"/>
  <c r="P160" i="13" s="1"/>
  <c r="O160" i="13" a="1"/>
  <c r="O160" i="13" s="1"/>
  <c r="N160" i="13" a="1"/>
  <c r="N160" i="13" s="1"/>
  <c r="M160" i="13" a="1"/>
  <c r="M160" i="13" s="1"/>
  <c r="L160" i="13" a="1"/>
  <c r="L160" i="13" s="1"/>
  <c r="K160" i="13" a="1"/>
  <c r="K160" i="13" s="1"/>
  <c r="BQ159" i="13" a="1"/>
  <c r="BQ159" i="13" s="1"/>
  <c r="BP159" i="13" a="1"/>
  <c r="BP159" i="13" s="1"/>
  <c r="BO159" i="13" a="1"/>
  <c r="BO159" i="13" s="1"/>
  <c r="BN159" i="13" a="1"/>
  <c r="BN159" i="13" s="1"/>
  <c r="BM159" i="13" a="1"/>
  <c r="BM159" i="13" s="1"/>
  <c r="BL159" i="13" a="1"/>
  <c r="BL159" i="13" s="1"/>
  <c r="BK159" i="13" a="1"/>
  <c r="BK159" i="13" s="1"/>
  <c r="BJ159" i="13" a="1"/>
  <c r="BJ159" i="13" s="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a="1"/>
  <c r="AX159" i="13" s="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a="1"/>
  <c r="AM159" i="13" s="1"/>
  <c r="AL159" i="13" a="1"/>
  <c r="AL159" i="13" s="1"/>
  <c r="AK159" i="13" a="1"/>
  <c r="AK159" i="13" s="1"/>
  <c r="AJ159" i="13" a="1"/>
  <c r="AJ159" i="13" s="1"/>
  <c r="AI159" i="13" a="1"/>
  <c r="AI159" i="13" s="1"/>
  <c r="AH159" i="13" a="1"/>
  <c r="AH159" i="13" s="1"/>
  <c r="AG159" i="13" a="1"/>
  <c r="AG159" i="13" s="1"/>
  <c r="AF159" i="13" a="1"/>
  <c r="AF159" i="13" s="1"/>
  <c r="AE159" i="13" a="1"/>
  <c r="AE159" i="13" s="1"/>
  <c r="AD159" i="13" a="1"/>
  <c r="AD159" i="13" s="1"/>
  <c r="AC159" i="13" a="1"/>
  <c r="AC159" i="13" s="1"/>
  <c r="AB159" i="13" a="1"/>
  <c r="AB159" i="13" s="1"/>
  <c r="AA159" i="13" a="1"/>
  <c r="AA159" i="13" s="1"/>
  <c r="Z159" i="13" a="1"/>
  <c r="Z159" i="13" s="1"/>
  <c r="Y159" i="13" a="1"/>
  <c r="Y159" i="13" s="1"/>
  <c r="X159" i="13" a="1"/>
  <c r="X159" i="13" s="1"/>
  <c r="W159" i="13" a="1"/>
  <c r="W159" i="13" s="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a="1"/>
  <c r="BL158" i="13" s="1"/>
  <c r="BK158" i="13" a="1"/>
  <c r="BK158" i="13" s="1"/>
  <c r="BJ158" i="13" a="1"/>
  <c r="BJ158" i="13" s="1"/>
  <c r="BI158" i="13" a="1"/>
  <c r="BI158" i="13" s="1"/>
  <c r="BH158" i="13" a="1"/>
  <c r="BH158" i="13" s="1"/>
  <c r="BG158" i="13" a="1"/>
  <c r="BG158" i="13" s="1"/>
  <c r="BF158" i="13" a="1"/>
  <c r="BF158" i="13" s="1"/>
  <c r="BE158" i="13" a="1"/>
  <c r="BE158" i="13" s="1"/>
  <c r="BD158" i="13" a="1"/>
  <c r="BD158" i="13" s="1"/>
  <c r="BC158" i="13" a="1"/>
  <c r="BC158" i="13" s="1"/>
  <c r="BB158" i="13" a="1"/>
  <c r="BB158" i="13" s="1"/>
  <c r="BA158" i="13" a="1"/>
  <c r="BA158" i="13" s="1"/>
  <c r="AZ158" i="13" a="1"/>
  <c r="AZ158" i="13" s="1"/>
  <c r="AY158" i="13" a="1"/>
  <c r="AY158" i="13" s="1"/>
  <c r="AX158" i="13" a="1"/>
  <c r="AX158" i="13" s="1"/>
  <c r="AW158" i="13" a="1"/>
  <c r="AW158" i="13" s="1"/>
  <c r="AV158" i="13" a="1"/>
  <c r="AV158" i="13" s="1"/>
  <c r="AU158" i="13" a="1"/>
  <c r="AU158" i="13" s="1"/>
  <c r="AT158" i="13" a="1"/>
  <c r="AT158" i="13" s="1"/>
  <c r="AS158" i="13" a="1"/>
  <c r="AS158" i="13" s="1"/>
  <c r="AR158" i="13" a="1"/>
  <c r="AR158" i="13" s="1"/>
  <c r="AQ158" i="13" a="1"/>
  <c r="AQ158" i="13" s="1"/>
  <c r="AP158" i="13" a="1"/>
  <c r="AP158" i="13" s="1"/>
  <c r="AO158" i="13" a="1"/>
  <c r="AO158" i="13" s="1"/>
  <c r="AN158" i="13" a="1"/>
  <c r="AN158" i="13" s="1"/>
  <c r="AM158" i="13" a="1"/>
  <c r="AM158" i="13" s="1"/>
  <c r="AL158" i="13" a="1"/>
  <c r="AL158" i="13" s="1"/>
  <c r="AK158" i="13" a="1"/>
  <c r="AK158" i="13" s="1"/>
  <c r="AJ158" i="13" a="1"/>
  <c r="AJ158" i="13" s="1"/>
  <c r="AI158" i="13" a="1"/>
  <c r="AI158" i="13" s="1"/>
  <c r="AH158" i="13" a="1"/>
  <c r="AH158" i="13" s="1"/>
  <c r="AG158" i="13" a="1"/>
  <c r="AG158" i="13" s="1"/>
  <c r="AF158" i="13" a="1"/>
  <c r="AF158" i="13" s="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a="1"/>
  <c r="U158" i="13" s="1"/>
  <c r="T158" i="13" a="1"/>
  <c r="T158" i="13" s="1"/>
  <c r="S158" i="13" a="1"/>
  <c r="S158" i="13" s="1"/>
  <c r="R158" i="13" a="1"/>
  <c r="R158" i="13" s="1"/>
  <c r="Q158" i="13" a="1"/>
  <c r="Q158" i="13" s="1"/>
  <c r="P158" i="13" a="1"/>
  <c r="P158" i="13" s="1"/>
  <c r="O158" i="13" a="1"/>
  <c r="O158" i="13" s="1"/>
  <c r="N158" i="13" a="1"/>
  <c r="N158" i="13" s="1"/>
  <c r="M158" i="13" a="1"/>
  <c r="M158" i="13" s="1"/>
  <c r="L158" i="13" a="1"/>
  <c r="L158" i="13" s="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a="1"/>
  <c r="AY157" i="13" s="1"/>
  <c r="AX157" i="13" a="1"/>
  <c r="AX157" i="13" s="1"/>
  <c r="AW157" i="13" a="1"/>
  <c r="AW157" i="13" s="1"/>
  <c r="AV157" i="13" a="1"/>
  <c r="AV157" i="13" s="1"/>
  <c r="AU157" i="13" a="1"/>
  <c r="AU157" i="13" s="1"/>
  <c r="AT157" i="13" a="1"/>
  <c r="AT157" i="13" s="1"/>
  <c r="AS157" i="13" a="1"/>
  <c r="AS157" i="13" s="1"/>
  <c r="AR157" i="13" a="1"/>
  <c r="AR157" i="13" s="1"/>
  <c r="AQ157" i="13" a="1"/>
  <c r="AQ157" i="13" s="1"/>
  <c r="AP157" i="13" a="1"/>
  <c r="AP157" i="13" s="1"/>
  <c r="AO157" i="13" a="1"/>
  <c r="AO157" i="13" s="1"/>
  <c r="AN157" i="13" a="1"/>
  <c r="AN157" i="13" s="1"/>
  <c r="AM157" i="13" a="1"/>
  <c r="AM157" i="13" s="1"/>
  <c r="AL157" i="13" a="1"/>
  <c r="AL157" i="13" s="1"/>
  <c r="AK157" i="13" a="1"/>
  <c r="AK157" i="13" s="1"/>
  <c r="AJ157" i="13" a="1"/>
  <c r="AJ157" i="13" s="1"/>
  <c r="AI157" i="13" a="1"/>
  <c r="AI157" i="13" s="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a="1"/>
  <c r="N157" i="13" s="1"/>
  <c r="M157" i="13" a="1"/>
  <c r="M157" i="13" s="1"/>
  <c r="L157" i="13" a="1"/>
  <c r="L157" i="13" s="1"/>
  <c r="K157" i="13" a="1"/>
  <c r="K157" i="13" s="1"/>
  <c r="BQ156" i="13" a="1"/>
  <c r="BQ156" i="13" s="1"/>
  <c r="BP156" i="13" a="1"/>
  <c r="BP156" i="13" s="1"/>
  <c r="BO156" i="13" a="1"/>
  <c r="BO156" i="13" s="1"/>
  <c r="BN156" i="13" a="1"/>
  <c r="BN156" i="13" s="1"/>
  <c r="BM156" i="13" a="1"/>
  <c r="BM156" i="13" s="1"/>
  <c r="BL156" i="13" a="1"/>
  <c r="BL156" i="13" s="1"/>
  <c r="BK156" i="13" a="1"/>
  <c r="BK156" i="13" s="1"/>
  <c r="BJ156" i="13" a="1"/>
  <c r="BJ156" i="13" s="1"/>
  <c r="BI156" i="13" a="1"/>
  <c r="BI156" i="13" s="1"/>
  <c r="BH156" i="13" a="1"/>
  <c r="BH156" i="13" s="1"/>
  <c r="BG156" i="13" a="1"/>
  <c r="BG156" i="13" s="1"/>
  <c r="BF156" i="13" a="1"/>
  <c r="BF156" i="13" s="1"/>
  <c r="BE156" i="13" a="1"/>
  <c r="BE156" i="13" s="1"/>
  <c r="BD156" i="13" a="1"/>
  <c r="BD156" i="13" s="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a="1"/>
  <c r="AR156" i="13" s="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a="1"/>
  <c r="AG156" i="13" s="1"/>
  <c r="AF156" i="13" a="1"/>
  <c r="AF156" i="13" s="1"/>
  <c r="AE156" i="13" a="1"/>
  <c r="AE156" i="13" s="1"/>
  <c r="AD156" i="13" a="1"/>
  <c r="AD156" i="13" s="1"/>
  <c r="AC156" i="13" a="1"/>
  <c r="AC156" i="13" s="1"/>
  <c r="AB156" i="13" a="1"/>
  <c r="AB156" i="13" s="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a="1"/>
  <c r="L156" i="13" s="1"/>
  <c r="K156" i="13" a="1"/>
  <c r="K156" i="13" s="1"/>
  <c r="BQ155" i="13" a="1"/>
  <c r="BQ155" i="13" s="1"/>
  <c r="BP155" i="13" a="1"/>
  <c r="BP155" i="13" s="1"/>
  <c r="BO155" i="13" a="1"/>
  <c r="BO155" i="13" s="1"/>
  <c r="BN155" i="13" a="1"/>
  <c r="BN155" i="13" s="1"/>
  <c r="BM155" i="13" a="1"/>
  <c r="BM155" i="13" s="1"/>
  <c r="BL155" i="13" a="1"/>
  <c r="BL155" i="13" s="1"/>
  <c r="BK155" i="13" a="1"/>
  <c r="BK155" i="13" s="1"/>
  <c r="BJ155" i="13" a="1"/>
  <c r="BJ155" i="13" s="1"/>
  <c r="BI155" i="13" a="1"/>
  <c r="BI155" i="13" s="1"/>
  <c r="BH155" i="13" a="1"/>
  <c r="BH155" i="13" s="1"/>
  <c r="BG155" i="13" a="1"/>
  <c r="BG155" i="13" s="1"/>
  <c r="BF155" i="13" a="1"/>
  <c r="BF155" i="13" s="1"/>
  <c r="BE155" i="13" a="1"/>
  <c r="BE155" i="13" s="1"/>
  <c r="BD155" i="13" a="1"/>
  <c r="BD155" i="13" s="1"/>
  <c r="BC155" i="13" a="1"/>
  <c r="BC155" i="13" s="1"/>
  <c r="BB155" i="13" a="1"/>
  <c r="BB155" i="13" s="1"/>
  <c r="BA155" i="13" a="1"/>
  <c r="BA155" i="13" s="1"/>
  <c r="AZ155" i="13" a="1"/>
  <c r="AZ155" i="13" s="1"/>
  <c r="AY155" i="13" a="1"/>
  <c r="AY155" i="13" s="1"/>
  <c r="AX155" i="13" a="1"/>
  <c r="AX155" i="13" s="1"/>
  <c r="AW155" i="13" a="1"/>
  <c r="AW155" i="13" s="1"/>
  <c r="AV155" i="13" a="1"/>
  <c r="AV155" i="13" s="1"/>
  <c r="AU155" i="13" a="1"/>
  <c r="AU155" i="13" s="1"/>
  <c r="AT155" i="13" a="1"/>
  <c r="AT155" i="13" s="1"/>
  <c r="AS155" i="13" a="1"/>
  <c r="AS155" i="13" s="1"/>
  <c r="AR155" i="13" a="1"/>
  <c r="AR155" i="13" s="1"/>
  <c r="AQ155" i="13" a="1"/>
  <c r="AQ155" i="13" s="1"/>
  <c r="AP155" i="13" a="1"/>
  <c r="AP155" i="13" s="1"/>
  <c r="AO155" i="13" a="1"/>
  <c r="AO155" i="13" s="1"/>
  <c r="AN155" i="13" a="1"/>
  <c r="AN155" i="13" s="1"/>
  <c r="AM155" i="13" a="1"/>
  <c r="AM155" i="13" s="1"/>
  <c r="AL155" i="13" a="1"/>
  <c r="AL155" i="13" s="1"/>
  <c r="AK155" i="13" a="1"/>
  <c r="AK155" i="13" s="1"/>
  <c r="AJ155" i="13" a="1"/>
  <c r="AJ155" i="13" s="1"/>
  <c r="AI155" i="13" a="1"/>
  <c r="AI155" i="13" s="1"/>
  <c r="AH155" i="13" a="1"/>
  <c r="AH155" i="13" s="1"/>
  <c r="AG155" i="13" a="1"/>
  <c r="AG155" i="13" s="1"/>
  <c r="AF155" i="13" a="1"/>
  <c r="AF155" i="13" s="1"/>
  <c r="AE155" i="13" a="1"/>
  <c r="AE155" i="13" s="1"/>
  <c r="AD155" i="13" a="1"/>
  <c r="AD155" i="13" s="1"/>
  <c r="AC155" i="13" a="1"/>
  <c r="AC155" i="13" s="1"/>
  <c r="AB155" i="13" a="1"/>
  <c r="AB155" i="13" s="1"/>
  <c r="AA155" i="13" a="1"/>
  <c r="AA155" i="13" s="1"/>
  <c r="Z155" i="13" a="1"/>
  <c r="Z155" i="13" s="1"/>
  <c r="Y155" i="13" a="1"/>
  <c r="Y155" i="13" s="1"/>
  <c r="X155" i="13" a="1"/>
  <c r="X155" i="13" s="1"/>
  <c r="W155" i="13" a="1"/>
  <c r="W155" i="13" s="1"/>
  <c r="V155" i="13" a="1"/>
  <c r="V155" i="13" s="1"/>
  <c r="U155" i="13" a="1"/>
  <c r="U155" i="13" s="1"/>
  <c r="T155" i="13" a="1"/>
  <c r="T155" i="13" s="1"/>
  <c r="S155" i="13" a="1"/>
  <c r="S155" i="13" s="1"/>
  <c r="R155" i="13" a="1"/>
  <c r="R155" i="13" s="1"/>
  <c r="Q155" i="13" a="1"/>
  <c r="Q155" i="13" s="1"/>
  <c r="P155" i="13" a="1"/>
  <c r="P155" i="13" s="1"/>
  <c r="O155" i="13" a="1"/>
  <c r="O155" i="13" s="1"/>
  <c r="N155" i="13" a="1"/>
  <c r="N155" i="13" s="1"/>
  <c r="M155" i="13" a="1"/>
  <c r="M155" i="13" s="1"/>
  <c r="L155" i="13" a="1"/>
  <c r="L155" i="13" s="1"/>
  <c r="K155" i="13" a="1"/>
  <c r="K155" i="13" s="1"/>
  <c r="BQ154" i="13" a="1"/>
  <c r="BQ154" i="13" s="1"/>
  <c r="BP154" i="13" a="1"/>
  <c r="BP154" i="13" s="1"/>
  <c r="BO154" i="13" a="1"/>
  <c r="BO154" i="13" s="1"/>
  <c r="BN154" i="13" a="1"/>
  <c r="BN154" i="13" s="1"/>
  <c r="BM154" i="13" a="1"/>
  <c r="BM154" i="13" s="1"/>
  <c r="BL154" i="13" a="1"/>
  <c r="BL154" i="13" s="1"/>
  <c r="BK154" i="13" a="1"/>
  <c r="BK154" i="13" s="1"/>
  <c r="BJ154" i="13" a="1"/>
  <c r="BJ154" i="13" s="1"/>
  <c r="BI154" i="13" a="1"/>
  <c r="BI154" i="13" s="1"/>
  <c r="BH154" i="13" a="1"/>
  <c r="BH154" i="13" s="1"/>
  <c r="BG154" i="13" a="1"/>
  <c r="BG154" i="13" s="1"/>
  <c r="BF154" i="13" a="1"/>
  <c r="BF154" i="13" s="1"/>
  <c r="BE154" i="13" a="1"/>
  <c r="BE154" i="13" s="1"/>
  <c r="BD154" i="13" a="1"/>
  <c r="BD154" i="13" s="1"/>
  <c r="BC154" i="13" a="1"/>
  <c r="BC154" i="13" s="1"/>
  <c r="BB154" i="13" a="1"/>
  <c r="BB154" i="13" s="1"/>
  <c r="BA154" i="13" a="1"/>
  <c r="BA154" i="13" s="1"/>
  <c r="AZ154" i="13" a="1"/>
  <c r="AZ154" i="13" s="1"/>
  <c r="AY154" i="13" a="1"/>
  <c r="AY154" i="13" s="1"/>
  <c r="AX154" i="13" a="1"/>
  <c r="AX154" i="13" s="1"/>
  <c r="AW154" i="13" a="1"/>
  <c r="AW154" i="13" s="1"/>
  <c r="AV154" i="13" a="1"/>
  <c r="AV154" i="13" s="1"/>
  <c r="AU154" i="13" a="1"/>
  <c r="AU154" i="13" s="1"/>
  <c r="AT154" i="13" a="1"/>
  <c r="AT154" i="13" s="1"/>
  <c r="AS154" i="13" a="1"/>
  <c r="AS154" i="13" s="1"/>
  <c r="AR154" i="13" a="1"/>
  <c r="AR154" i="13" s="1"/>
  <c r="AQ154" i="13" a="1"/>
  <c r="AQ154" i="13" s="1"/>
  <c r="AP154" i="13" a="1"/>
  <c r="AP154" i="13" s="1"/>
  <c r="AO154" i="13" a="1"/>
  <c r="AO154" i="13" s="1"/>
  <c r="AN154" i="13" a="1"/>
  <c r="AN154" i="13" s="1"/>
  <c r="AM154" i="13" a="1"/>
  <c r="AM154" i="13" s="1"/>
  <c r="AL154" i="13" a="1"/>
  <c r="AL154" i="13" s="1"/>
  <c r="AK154" i="13" a="1"/>
  <c r="AK154" i="13" s="1"/>
  <c r="AJ154" i="13" a="1"/>
  <c r="AJ154" i="13" s="1"/>
  <c r="AI154" i="13" a="1"/>
  <c r="AI154" i="13" s="1"/>
  <c r="AH154" i="13" a="1"/>
  <c r="AH154" i="13" s="1"/>
  <c r="AG154" i="13" a="1"/>
  <c r="AG154" i="13" s="1"/>
  <c r="AF154" i="13" a="1"/>
  <c r="AF154" i="13" s="1"/>
  <c r="AE154" i="13" a="1"/>
  <c r="AE154" i="13" s="1"/>
  <c r="AD154" i="13" a="1"/>
  <c r="AD154" i="13" s="1"/>
  <c r="AC154" i="13" a="1"/>
  <c r="AC154" i="13" s="1"/>
  <c r="AB154" i="13" a="1"/>
  <c r="AB154" i="13" s="1"/>
  <c r="AA154" i="13" a="1"/>
  <c r="AA154" i="13" s="1"/>
  <c r="Z154" i="13" a="1"/>
  <c r="Z154" i="13" s="1"/>
  <c r="Y154" i="13" a="1"/>
  <c r="Y154" i="13" s="1"/>
  <c r="X154" i="13" a="1"/>
  <c r="X154" i="13" s="1"/>
  <c r="W154" i="13" a="1"/>
  <c r="W154" i="13" s="1"/>
  <c r="V154" i="13" a="1"/>
  <c r="V154" i="13" s="1"/>
  <c r="U154" i="13" a="1"/>
  <c r="U154" i="13" s="1"/>
  <c r="T154" i="13" a="1"/>
  <c r="T154" i="13" s="1"/>
  <c r="S154" i="13" a="1"/>
  <c r="S154" i="13" s="1"/>
  <c r="R154" i="13" a="1"/>
  <c r="R154" i="13" s="1"/>
  <c r="Q154" i="13" a="1"/>
  <c r="Q154" i="13" s="1"/>
  <c r="P154" i="13" a="1"/>
  <c r="P154" i="13" s="1"/>
  <c r="O154" i="13" a="1"/>
  <c r="O154" i="13" s="1"/>
  <c r="N154" i="13" a="1"/>
  <c r="N154" i="13" s="1"/>
  <c r="M154" i="13" a="1"/>
  <c r="M154" i="13" s="1"/>
  <c r="L154" i="13" a="1"/>
  <c r="L154" i="13" s="1"/>
  <c r="K154" i="13" a="1"/>
  <c r="K154" i="13" s="1"/>
  <c r="BQ153" i="13" a="1"/>
  <c r="BQ153" i="13" s="1"/>
  <c r="BP153" i="13" a="1"/>
  <c r="BP153" i="13" s="1"/>
  <c r="BO153" i="13" a="1"/>
  <c r="BO153" i="13" s="1"/>
  <c r="BN153" i="13" a="1"/>
  <c r="BN153" i="13" s="1"/>
  <c r="BM153" i="13" a="1"/>
  <c r="BM153" i="13" s="1"/>
  <c r="BL153" i="13" a="1"/>
  <c r="BL153" i="13" s="1"/>
  <c r="BK153" i="13" a="1"/>
  <c r="BK153" i="13" s="1"/>
  <c r="BJ153" i="13" a="1"/>
  <c r="BJ153" i="13" s="1"/>
  <c r="BI153" i="13" a="1"/>
  <c r="BI153" i="13" s="1"/>
  <c r="BH153" i="13" a="1"/>
  <c r="BH153" i="13" s="1"/>
  <c r="BG153" i="13" a="1"/>
  <c r="BG153" i="13" s="1"/>
  <c r="BF153" i="13" a="1"/>
  <c r="BF153" i="13" s="1"/>
  <c r="BE153" i="13" a="1"/>
  <c r="BE153" i="13" s="1"/>
  <c r="BD153" i="13" a="1"/>
  <c r="BD153" i="13" s="1"/>
  <c r="BC153" i="13" a="1"/>
  <c r="BC153" i="13" s="1"/>
  <c r="BB153" i="13" a="1"/>
  <c r="BB153" i="13" s="1"/>
  <c r="BA153" i="13" a="1"/>
  <c r="BA153" i="13" s="1"/>
  <c r="AZ153" i="13" a="1"/>
  <c r="AZ153" i="13" s="1"/>
  <c r="AY153" i="13" a="1"/>
  <c r="AY153" i="13" s="1"/>
  <c r="AX153" i="13" a="1"/>
  <c r="AX153" i="13" s="1"/>
  <c r="AW153" i="13" a="1"/>
  <c r="AW153" i="13" s="1"/>
  <c r="AV153" i="13" a="1"/>
  <c r="AV153" i="13" s="1"/>
  <c r="AU153" i="13" a="1"/>
  <c r="AU153" i="13" s="1"/>
  <c r="AT153" i="13" a="1"/>
  <c r="AT153" i="13" s="1"/>
  <c r="AS153" i="13" a="1"/>
  <c r="AS153" i="13" s="1"/>
  <c r="AR153" i="13" a="1"/>
  <c r="AR153" i="13" s="1"/>
  <c r="AQ153" i="13" a="1"/>
  <c r="AQ153" i="13" s="1"/>
  <c r="AP153" i="13" a="1"/>
  <c r="AP153" i="13" s="1"/>
  <c r="AO153" i="13" a="1"/>
  <c r="AO153" i="13" s="1"/>
  <c r="AN153" i="13" a="1"/>
  <c r="AN153" i="13" s="1"/>
  <c r="AM153" i="13" a="1"/>
  <c r="AM153" i="13" s="1"/>
  <c r="AL153" i="13" a="1"/>
  <c r="AL153" i="13" s="1"/>
  <c r="AK153" i="13" a="1"/>
  <c r="AK153" i="13" s="1"/>
  <c r="AJ153" i="13" a="1"/>
  <c r="AJ153" i="13" s="1"/>
  <c r="AI153" i="13" a="1"/>
  <c r="AI153" i="13" s="1"/>
  <c r="AH153" i="13" a="1"/>
  <c r="AH153" i="13" s="1"/>
  <c r="AG153" i="13" a="1"/>
  <c r="AG153" i="13" s="1"/>
  <c r="AF153" i="13" a="1"/>
  <c r="AF153" i="13" s="1"/>
  <c r="AE153" i="13" a="1"/>
  <c r="AE153" i="13" s="1"/>
  <c r="AD153" i="13" a="1"/>
  <c r="AD153" i="13" s="1"/>
  <c r="AC153" i="13" a="1"/>
  <c r="AC153" i="13" s="1"/>
  <c r="AB153" i="13" a="1"/>
  <c r="AB153" i="13" s="1"/>
  <c r="AA153" i="13" a="1"/>
  <c r="AA153" i="13" s="1"/>
  <c r="Z153" i="13" a="1"/>
  <c r="Z153" i="13" s="1"/>
  <c r="Y153" i="13" a="1"/>
  <c r="Y153" i="13" s="1"/>
  <c r="X153" i="13" a="1"/>
  <c r="X153" i="13" s="1"/>
  <c r="W153" i="13" a="1"/>
  <c r="W153" i="13" s="1"/>
  <c r="V153" i="13" a="1"/>
  <c r="V153" i="13" s="1"/>
  <c r="U153" i="13" a="1"/>
  <c r="U153" i="13" s="1"/>
  <c r="T153" i="13" a="1"/>
  <c r="T153" i="13" s="1"/>
  <c r="S153" i="13" a="1"/>
  <c r="S153" i="13" s="1"/>
  <c r="R153" i="13" a="1"/>
  <c r="R153" i="13" s="1"/>
  <c r="Q153" i="13" a="1"/>
  <c r="Q153" i="13" s="1"/>
  <c r="P153" i="13" a="1"/>
  <c r="P153" i="13" s="1"/>
  <c r="O153" i="13" a="1"/>
  <c r="O153" i="13" s="1"/>
  <c r="N153" i="13" a="1"/>
  <c r="N153" i="13" s="1"/>
  <c r="M153" i="13" a="1"/>
  <c r="M153" i="13" s="1"/>
  <c r="L153" i="13" a="1"/>
  <c r="L153" i="13" s="1"/>
  <c r="K153" i="13" a="1"/>
  <c r="K153" i="13" s="1"/>
  <c r="BQ152" i="13" a="1"/>
  <c r="BQ152" i="13" s="1"/>
  <c r="BP152" i="13" a="1"/>
  <c r="BP152" i="13" s="1"/>
  <c r="BO152" i="13" a="1"/>
  <c r="BO152" i="13" s="1"/>
  <c r="BN152" i="13" a="1"/>
  <c r="BN152" i="13" s="1"/>
  <c r="BM152" i="13" a="1"/>
  <c r="BM152" i="13" s="1"/>
  <c r="BL152" i="13" a="1"/>
  <c r="BL152" i="13" s="1"/>
  <c r="BK152" i="13" a="1"/>
  <c r="BK152" i="13" s="1"/>
  <c r="BJ152" i="13" a="1"/>
  <c r="BJ152" i="13" s="1"/>
  <c r="BI152" i="13" a="1"/>
  <c r="BI152" i="13" s="1"/>
  <c r="BH152" i="13" a="1"/>
  <c r="BH152" i="13" s="1"/>
  <c r="BG152" i="13" a="1"/>
  <c r="BG152" i="13" s="1"/>
  <c r="BF152" i="13" a="1"/>
  <c r="BF152" i="13" s="1"/>
  <c r="BE152" i="13" a="1"/>
  <c r="BE152" i="13" s="1"/>
  <c r="BD152" i="13" a="1"/>
  <c r="BD152" i="13" s="1"/>
  <c r="BC152" i="13" a="1"/>
  <c r="BC152" i="13" s="1"/>
  <c r="BB152" i="13" a="1"/>
  <c r="BB152" i="13" s="1"/>
  <c r="BA152" i="13" a="1"/>
  <c r="BA152" i="13" s="1"/>
  <c r="AZ152" i="13" a="1"/>
  <c r="AZ152" i="13" s="1"/>
  <c r="AY152" i="13" a="1"/>
  <c r="AY152" i="13" s="1"/>
  <c r="AX152" i="13" a="1"/>
  <c r="AX152" i="13" s="1"/>
  <c r="AW152" i="13" a="1"/>
  <c r="AW152" i="13" s="1"/>
  <c r="AV152" i="13" a="1"/>
  <c r="AV152" i="13" s="1"/>
  <c r="AU152" i="13" a="1"/>
  <c r="AU152" i="13" s="1"/>
  <c r="AT152" i="13" a="1"/>
  <c r="AT152" i="13" s="1"/>
  <c r="AS152" i="13" a="1"/>
  <c r="AS152" i="13" s="1"/>
  <c r="AR152" i="13" a="1"/>
  <c r="AR152" i="13" s="1"/>
  <c r="AQ152" i="13" a="1"/>
  <c r="AQ152" i="13" s="1"/>
  <c r="AP152" i="13" a="1"/>
  <c r="AP152" i="13" s="1"/>
  <c r="AO152" i="13" a="1"/>
  <c r="AO152" i="13" s="1"/>
  <c r="AN152" i="13" a="1"/>
  <c r="AN152" i="13" s="1"/>
  <c r="AM152" i="13" a="1"/>
  <c r="AM152" i="13" s="1"/>
  <c r="AL152" i="13" a="1"/>
  <c r="AL152" i="13" s="1"/>
  <c r="AK152" i="13" a="1"/>
  <c r="AK152" i="13" s="1"/>
  <c r="AJ152" i="13" a="1"/>
  <c r="AJ152" i="13" s="1"/>
  <c r="AI152" i="13" a="1"/>
  <c r="AI152" i="13" s="1"/>
  <c r="AH152" i="13" a="1"/>
  <c r="AH152" i="13" s="1"/>
  <c r="AG152" i="13" a="1"/>
  <c r="AG152" i="13" s="1"/>
  <c r="AF152" i="13" a="1"/>
  <c r="AF152" i="13" s="1"/>
  <c r="AE152" i="13" a="1"/>
  <c r="AE152" i="13" s="1"/>
  <c r="AD152" i="13" a="1"/>
  <c r="AD152" i="13" s="1"/>
  <c r="AC152" i="13" a="1"/>
  <c r="AC152" i="13" s="1"/>
  <c r="AB152" i="13" a="1"/>
  <c r="AB152" i="13" s="1"/>
  <c r="AA152" i="13" a="1"/>
  <c r="AA152" i="13" s="1"/>
  <c r="Z152" i="13" a="1"/>
  <c r="Z152" i="13" s="1"/>
  <c r="Y152" i="13" a="1"/>
  <c r="Y152" i="13" s="1"/>
  <c r="X152" i="13" a="1"/>
  <c r="X152" i="13" s="1"/>
  <c r="W152" i="13" a="1"/>
  <c r="W152" i="13" s="1"/>
  <c r="V152" i="13" a="1"/>
  <c r="V152" i="13" s="1"/>
  <c r="U152" i="13" a="1"/>
  <c r="U152" i="13" s="1"/>
  <c r="T152" i="13" a="1"/>
  <c r="T152" i="13" s="1"/>
  <c r="S152" i="13" a="1"/>
  <c r="S152" i="13" s="1"/>
  <c r="R152" i="13" a="1"/>
  <c r="R152" i="13" s="1"/>
  <c r="Q152" i="13" a="1"/>
  <c r="Q152" i="13" s="1"/>
  <c r="P152" i="13" a="1"/>
  <c r="P152" i="13" s="1"/>
  <c r="O152" i="13" a="1"/>
  <c r="O152" i="13" s="1"/>
  <c r="N152" i="13" a="1"/>
  <c r="N152" i="13" s="1"/>
  <c r="M152" i="13" a="1"/>
  <c r="M152" i="13" s="1"/>
  <c r="L152" i="13" a="1"/>
  <c r="L152" i="13" s="1"/>
  <c r="K152" i="13" a="1"/>
  <c r="K152" i="13" s="1"/>
  <c r="BQ151" i="13" a="1"/>
  <c r="BQ151" i="13" s="1"/>
  <c r="BP151" i="13" a="1"/>
  <c r="BP151" i="13" s="1"/>
  <c r="BO151" i="13" a="1"/>
  <c r="BO151" i="13" s="1"/>
  <c r="BN151" i="13" a="1"/>
  <c r="BN151" i="13" s="1"/>
  <c r="BM151" i="13" a="1"/>
  <c r="BM151" i="13" s="1"/>
  <c r="BL151" i="13" a="1"/>
  <c r="BL151" i="13" s="1"/>
  <c r="BK151" i="13" a="1"/>
  <c r="BK151" i="13" s="1"/>
  <c r="BJ151" i="13" a="1"/>
  <c r="BJ151" i="13" s="1"/>
  <c r="BI151" i="13" a="1"/>
  <c r="BI151" i="13" s="1"/>
  <c r="BH151" i="13" a="1"/>
  <c r="BH151" i="13" s="1"/>
  <c r="BG151" i="13" a="1"/>
  <c r="BG151" i="13" s="1"/>
  <c r="BF151" i="13" a="1"/>
  <c r="BF151" i="13" s="1"/>
  <c r="BE151" i="13" a="1"/>
  <c r="BE151" i="13" s="1"/>
  <c r="BD151" i="13" a="1"/>
  <c r="BD151" i="13" s="1"/>
  <c r="BC151" i="13" a="1"/>
  <c r="BC151" i="13" s="1"/>
  <c r="BB151" i="13" a="1"/>
  <c r="BB151" i="13" s="1"/>
  <c r="BA151" i="13" a="1"/>
  <c r="BA151" i="13" s="1"/>
  <c r="AZ151" i="13" a="1"/>
  <c r="AZ151" i="13" s="1"/>
  <c r="AY151" i="13" a="1"/>
  <c r="AY151" i="13" s="1"/>
  <c r="AX151" i="13" a="1"/>
  <c r="AX151" i="13" s="1"/>
  <c r="AW151" i="13" a="1"/>
  <c r="AW151" i="13" s="1"/>
  <c r="AV151" i="13" a="1"/>
  <c r="AV151" i="13" s="1"/>
  <c r="AU151" i="13" a="1"/>
  <c r="AU151" i="13" s="1"/>
  <c r="AT151" i="13" a="1"/>
  <c r="AT151" i="13" s="1"/>
  <c r="AS151" i="13" a="1"/>
  <c r="AS151" i="13" s="1"/>
  <c r="AR151" i="13" a="1"/>
  <c r="AR151" i="13" s="1"/>
  <c r="AQ151" i="13" a="1"/>
  <c r="AQ151" i="13" s="1"/>
  <c r="AP151" i="13" a="1"/>
  <c r="AP151" i="13" s="1"/>
  <c r="AO151" i="13" a="1"/>
  <c r="AO151" i="13" s="1"/>
  <c r="AN151" i="13" a="1"/>
  <c r="AN151" i="13" s="1"/>
  <c r="AM151" i="13" a="1"/>
  <c r="AM151" i="13" s="1"/>
  <c r="AL151" i="13" a="1"/>
  <c r="AL151" i="13" s="1"/>
  <c r="AK151" i="13" a="1"/>
  <c r="AK151" i="13" s="1"/>
  <c r="AJ151" i="13" a="1"/>
  <c r="AJ151" i="13" s="1"/>
  <c r="AI151" i="13" a="1"/>
  <c r="AI151" i="13" s="1"/>
  <c r="AH151" i="13" a="1"/>
  <c r="AH151" i="13" s="1"/>
  <c r="AG151" i="13" a="1"/>
  <c r="AG151" i="13" s="1"/>
  <c r="AF151" i="13" a="1"/>
  <c r="AF151" i="13" s="1"/>
  <c r="AE151" i="13" a="1"/>
  <c r="AE151" i="13" s="1"/>
  <c r="AD151" i="13" a="1"/>
  <c r="AD151" i="13" s="1"/>
  <c r="AC151" i="13" a="1"/>
  <c r="AC151" i="13" s="1"/>
  <c r="AB151" i="13" a="1"/>
  <c r="AB151" i="13" s="1"/>
  <c r="AA151" i="13" a="1"/>
  <c r="AA151" i="13" s="1"/>
  <c r="Z151" i="13" a="1"/>
  <c r="Z151" i="13" s="1"/>
  <c r="Y151" i="13" a="1"/>
  <c r="Y151" i="13" s="1"/>
  <c r="X151" i="13" a="1"/>
  <c r="X151" i="13" s="1"/>
  <c r="W151" i="13" a="1"/>
  <c r="W151" i="13" s="1"/>
  <c r="V151" i="13" a="1"/>
  <c r="V151" i="13" s="1"/>
  <c r="U151" i="13" a="1"/>
  <c r="U151" i="13" s="1"/>
  <c r="T151" i="13" a="1"/>
  <c r="T151" i="13" s="1"/>
  <c r="S151" i="13" a="1"/>
  <c r="S151" i="13" s="1"/>
  <c r="R151" i="13" a="1"/>
  <c r="R151" i="13" s="1"/>
  <c r="Q151" i="13" a="1"/>
  <c r="Q151" i="13" s="1"/>
  <c r="P151" i="13" a="1"/>
  <c r="P151" i="13" s="1"/>
  <c r="O151" i="13" a="1"/>
  <c r="O151" i="13" s="1"/>
  <c r="N151" i="13" a="1"/>
  <c r="N151" i="13" s="1"/>
  <c r="M151" i="13" a="1"/>
  <c r="M151" i="13" s="1"/>
  <c r="L151" i="13" a="1"/>
  <c r="L151" i="13" s="1"/>
  <c r="K151" i="13" a="1"/>
  <c r="K151" i="13" s="1"/>
  <c r="BQ150" i="13" a="1"/>
  <c r="BQ150" i="13" s="1"/>
  <c r="BP150" i="13" a="1"/>
  <c r="BP150" i="13" s="1"/>
  <c r="BO150" i="13" a="1"/>
  <c r="BO150" i="13" s="1"/>
  <c r="BN150" i="13" a="1"/>
  <c r="BN150" i="13" s="1"/>
  <c r="BM150" i="13" a="1"/>
  <c r="BM150" i="13" s="1"/>
  <c r="BL150" i="13" a="1"/>
  <c r="BL150" i="13" s="1"/>
  <c r="BK150" i="13" a="1"/>
  <c r="BK150" i="13" s="1"/>
  <c r="BJ150" i="13" a="1"/>
  <c r="BJ150" i="13" s="1"/>
  <c r="BI150" i="13" a="1"/>
  <c r="BI150" i="13" s="1"/>
  <c r="BH150" i="13" a="1"/>
  <c r="BH150" i="13" s="1"/>
  <c r="BG150" i="13" a="1"/>
  <c r="BG150" i="13" s="1"/>
  <c r="BF150" i="13" a="1"/>
  <c r="BF150" i="13" s="1"/>
  <c r="BE150" i="13" a="1"/>
  <c r="BE150" i="13" s="1"/>
  <c r="BD150" i="13" a="1"/>
  <c r="BD150" i="13" s="1"/>
  <c r="BC150" i="13" a="1"/>
  <c r="BC150" i="13" s="1"/>
  <c r="BB150" i="13" a="1"/>
  <c r="BB150" i="13" s="1"/>
  <c r="BA150" i="13" a="1"/>
  <c r="BA150" i="13" s="1"/>
  <c r="AZ150" i="13" a="1"/>
  <c r="AZ150" i="13" s="1"/>
  <c r="AY150" i="13" a="1"/>
  <c r="AY150" i="13" s="1"/>
  <c r="AX150" i="13" a="1"/>
  <c r="AX150" i="13" s="1"/>
  <c r="AW150" i="13" a="1"/>
  <c r="AW150" i="13" s="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a="1"/>
  <c r="AK150" i="13" s="1"/>
  <c r="AJ150" i="13" a="1"/>
  <c r="AJ150" i="13" s="1"/>
  <c r="AI150" i="13" a="1"/>
  <c r="AI150" i="13" s="1"/>
  <c r="AH150" i="13" a="1"/>
  <c r="AH150" i="13" s="1"/>
  <c r="AG150" i="13" a="1"/>
  <c r="AG150" i="13" s="1"/>
  <c r="AF150" i="13" a="1"/>
  <c r="AF150" i="13" s="1"/>
  <c r="AE150" i="13" a="1"/>
  <c r="AE150" i="13" s="1"/>
  <c r="AD150" i="13" a="1"/>
  <c r="AD150" i="13" s="1"/>
  <c r="AC150" i="13" a="1"/>
  <c r="AC150" i="13" s="1"/>
  <c r="AB150" i="13" a="1"/>
  <c r="AB150" i="13" s="1"/>
  <c r="AA150" i="13" a="1"/>
  <c r="AA150" i="13" s="1"/>
  <c r="Z150" i="13" a="1"/>
  <c r="Z150" i="13" s="1"/>
  <c r="Y150" i="13" a="1"/>
  <c r="Y150" i="13" s="1"/>
  <c r="X150" i="13" a="1"/>
  <c r="X150" i="13" s="1"/>
  <c r="W150" i="13" a="1"/>
  <c r="W150" i="13" s="1"/>
  <c r="V150" i="13" a="1"/>
  <c r="V150" i="13" s="1"/>
  <c r="U150" i="13" a="1"/>
  <c r="U150" i="13" s="1"/>
  <c r="T150" i="13" a="1"/>
  <c r="T150" i="13" s="1"/>
  <c r="S150" i="13" a="1"/>
  <c r="S150" i="13" s="1"/>
  <c r="R150" i="13" a="1"/>
  <c r="R150" i="13" s="1"/>
  <c r="Q150" i="13" a="1"/>
  <c r="Q150" i="13" s="1"/>
  <c r="P150" i="13" a="1"/>
  <c r="P150" i="13" s="1"/>
  <c r="O150" i="13" a="1"/>
  <c r="O150" i="13" s="1"/>
  <c r="N150" i="13" a="1"/>
  <c r="N150" i="13" s="1"/>
  <c r="M150" i="13" a="1"/>
  <c r="M150" i="13" s="1"/>
  <c r="L150" i="13" a="1"/>
  <c r="L150" i="13" s="1"/>
  <c r="K150" i="13" a="1"/>
  <c r="K150" i="13" s="1"/>
  <c r="BQ149" i="13" a="1"/>
  <c r="BQ149" i="13" s="1"/>
  <c r="BP149" i="13" a="1"/>
  <c r="BP149" i="13" s="1"/>
  <c r="BO149" i="13" a="1"/>
  <c r="BO149" i="13" s="1"/>
  <c r="BN149" i="13" a="1"/>
  <c r="BN149" i="13" s="1"/>
  <c r="BM149" i="13" a="1"/>
  <c r="BM149" i="13" s="1"/>
  <c r="BL149" i="13" a="1"/>
  <c r="BL149" i="13" s="1"/>
  <c r="BK149" i="13" a="1"/>
  <c r="BK149" i="13" s="1"/>
  <c r="BJ149" i="13" a="1"/>
  <c r="BJ149" i="13" s="1"/>
  <c r="BI149" i="13" a="1"/>
  <c r="BI149" i="13" s="1"/>
  <c r="BH149" i="13" a="1"/>
  <c r="BH149" i="13" s="1"/>
  <c r="BG149" i="13" a="1"/>
  <c r="BG149" i="13" s="1"/>
  <c r="BF149" i="13" a="1"/>
  <c r="BF149" i="13" s="1"/>
  <c r="BE149" i="13" a="1"/>
  <c r="BE149" i="13" s="1"/>
  <c r="BD149" i="13" a="1"/>
  <c r="BD149" i="13" s="1"/>
  <c r="BC149" i="13" a="1"/>
  <c r="BC149" i="13" s="1"/>
  <c r="BB149" i="13" a="1"/>
  <c r="BB149" i="13" s="1"/>
  <c r="BA149" i="13" a="1"/>
  <c r="BA149" i="13" s="1"/>
  <c r="AZ149" i="13" a="1"/>
  <c r="AZ149" i="13" s="1"/>
  <c r="AY149" i="13" a="1"/>
  <c r="AY149" i="13" s="1"/>
  <c r="AX149" i="13" a="1"/>
  <c r="AX149" i="13" s="1"/>
  <c r="AW149" i="13" a="1"/>
  <c r="AW149" i="13" s="1"/>
  <c r="AV149" i="13" a="1"/>
  <c r="AV149" i="13" s="1"/>
  <c r="AU149" i="13" a="1"/>
  <c r="AU149" i="13" s="1"/>
  <c r="AT149" i="13" a="1"/>
  <c r="AT149" i="13" s="1"/>
  <c r="AS149" i="13" a="1"/>
  <c r="AS149" i="13" s="1"/>
  <c r="AR149" i="13" a="1"/>
  <c r="AR149" i="13" s="1"/>
  <c r="AQ149" i="13" a="1"/>
  <c r="AQ149" i="13" s="1"/>
  <c r="AP149" i="13" a="1"/>
  <c r="AP149" i="13" s="1"/>
  <c r="AO149" i="13" a="1"/>
  <c r="AO149" i="13" s="1"/>
  <c r="AN149" i="13" a="1"/>
  <c r="AN149" i="13" s="1"/>
  <c r="AM149" i="13" a="1"/>
  <c r="AM149" i="13" s="1"/>
  <c r="AL149" i="13" a="1"/>
  <c r="AL149" i="13" s="1"/>
  <c r="AK149" i="13" a="1"/>
  <c r="AK149" i="13" s="1"/>
  <c r="AJ149" i="13" a="1"/>
  <c r="AJ149" i="13" s="1"/>
  <c r="AI149" i="13" a="1"/>
  <c r="AI149" i="13" s="1"/>
  <c r="AH149" i="13" a="1"/>
  <c r="AH149" i="13" s="1"/>
  <c r="AG149" i="13" a="1"/>
  <c r="AG149" i="13" s="1"/>
  <c r="AF149" i="13" a="1"/>
  <c r="AF149" i="13" s="1"/>
  <c r="AE149" i="13" a="1"/>
  <c r="AE149" i="13" s="1"/>
  <c r="AD149" i="13" a="1"/>
  <c r="AD149" i="13" s="1"/>
  <c r="AC149" i="13" a="1"/>
  <c r="AC149" i="13" s="1"/>
  <c r="AB149" i="13" a="1"/>
  <c r="AB149" i="13" s="1"/>
  <c r="AA149" i="13" a="1"/>
  <c r="AA149" i="13" s="1"/>
  <c r="Z149" i="13" a="1"/>
  <c r="Z149" i="13" s="1"/>
  <c r="Y149" i="13" a="1"/>
  <c r="Y149" i="13" s="1"/>
  <c r="X149" i="13" a="1"/>
  <c r="X149" i="13" s="1"/>
  <c r="W149" i="13" a="1"/>
  <c r="W149" i="13" s="1"/>
  <c r="V149" i="13" a="1"/>
  <c r="V149" i="13" s="1"/>
  <c r="U149" i="13" a="1"/>
  <c r="U149" i="13" s="1"/>
  <c r="T149" i="13" a="1"/>
  <c r="T149" i="13" s="1"/>
  <c r="S149" i="13" a="1"/>
  <c r="S149" i="13" s="1"/>
  <c r="R149" i="13" a="1"/>
  <c r="R149" i="13" s="1"/>
  <c r="Q149" i="13" a="1"/>
  <c r="Q149" i="13" s="1"/>
  <c r="P149" i="13" a="1"/>
  <c r="P149" i="13" s="1"/>
  <c r="O149" i="13" a="1"/>
  <c r="O149" i="13" s="1"/>
  <c r="N149" i="13" a="1"/>
  <c r="N149" i="13" s="1"/>
  <c r="M149" i="13" a="1"/>
  <c r="M149" i="13" s="1"/>
  <c r="L149" i="13" a="1"/>
  <c r="L149" i="13" s="1"/>
  <c r="K149" i="13" a="1"/>
  <c r="K149" i="13" s="1"/>
  <c r="BQ148" i="13" a="1"/>
  <c r="BQ148" i="13" s="1"/>
  <c r="BP148" i="13" a="1"/>
  <c r="BP148" i="13" s="1"/>
  <c r="BO148" i="13" a="1"/>
  <c r="BO148" i="13" s="1"/>
  <c r="BN148" i="13" a="1"/>
  <c r="BN148" i="13" s="1"/>
  <c r="BM148" i="13" a="1"/>
  <c r="BM148" i="13" s="1"/>
  <c r="BL148" i="13" a="1"/>
  <c r="BL148" i="13" s="1"/>
  <c r="BK148" i="13" a="1"/>
  <c r="BK148" i="13" s="1"/>
  <c r="BJ148" i="13" a="1"/>
  <c r="BJ148" i="13" s="1"/>
  <c r="BI148" i="13" a="1"/>
  <c r="BI148" i="13" s="1"/>
  <c r="BH148" i="13" a="1"/>
  <c r="BH148" i="13" s="1"/>
  <c r="BG148" i="13" a="1"/>
  <c r="BG148" i="13" s="1"/>
  <c r="BF148" i="13" a="1"/>
  <c r="BF148" i="13" s="1"/>
  <c r="BE148" i="13" a="1"/>
  <c r="BE148" i="13" s="1"/>
  <c r="BD148" i="13" a="1"/>
  <c r="BD148" i="13" s="1"/>
  <c r="BC148" i="13" a="1"/>
  <c r="BC148" i="13" s="1"/>
  <c r="BB148" i="13" a="1"/>
  <c r="BB148" i="13" s="1"/>
  <c r="BA148" i="13" a="1"/>
  <c r="BA148" i="13" s="1"/>
  <c r="AZ148" i="13" a="1"/>
  <c r="AZ148" i="13" s="1"/>
  <c r="AY148" i="13" a="1"/>
  <c r="AY148" i="13" s="1"/>
  <c r="AX148" i="13" a="1"/>
  <c r="AX148" i="13" s="1"/>
  <c r="AW148" i="13" a="1"/>
  <c r="AW148" i="13" s="1"/>
  <c r="AV148" i="13" a="1"/>
  <c r="AV148" i="13" s="1"/>
  <c r="AU148" i="13" a="1"/>
  <c r="AU148" i="13" s="1"/>
  <c r="AT148" i="13" a="1"/>
  <c r="AT148" i="13" s="1"/>
  <c r="AS148" i="13" a="1"/>
  <c r="AS148" i="13" s="1"/>
  <c r="AR148" i="13" a="1"/>
  <c r="AR148" i="13" s="1"/>
  <c r="AQ148" i="13" a="1"/>
  <c r="AQ148" i="13" s="1"/>
  <c r="AP148" i="13" a="1"/>
  <c r="AP148" i="13" s="1"/>
  <c r="AO148" i="13" a="1"/>
  <c r="AO148" i="13" s="1"/>
  <c r="AN148" i="13" a="1"/>
  <c r="AN148" i="13" s="1"/>
  <c r="AM148" i="13" a="1"/>
  <c r="AM148" i="13" s="1"/>
  <c r="AL148" i="13" a="1"/>
  <c r="AL148" i="13" s="1"/>
  <c r="AK148" i="13" a="1"/>
  <c r="AK148" i="13" s="1"/>
  <c r="AJ148" i="13" a="1"/>
  <c r="AJ148" i="13" s="1"/>
  <c r="AI148" i="13" a="1"/>
  <c r="AI148" i="13" s="1"/>
  <c r="AH148" i="13" a="1"/>
  <c r="AH148" i="13" s="1"/>
  <c r="AG148" i="13" a="1"/>
  <c r="AG148" i="13" s="1"/>
  <c r="AF148" i="13" a="1"/>
  <c r="AF148" i="13" s="1"/>
  <c r="AE148" i="13" a="1"/>
  <c r="AE148" i="13" s="1"/>
  <c r="AD148" i="13" a="1"/>
  <c r="AD148" i="13" s="1"/>
  <c r="AC148" i="13" a="1"/>
  <c r="AC148" i="13" s="1"/>
  <c r="AB148" i="13" a="1"/>
  <c r="AB148" i="13" s="1"/>
  <c r="AA148" i="13" a="1"/>
  <c r="AA148" i="13" s="1"/>
  <c r="Z148" i="13" a="1"/>
  <c r="Z148" i="13" s="1"/>
  <c r="Y148" i="13" a="1"/>
  <c r="Y148" i="13" s="1"/>
  <c r="X148" i="13" a="1"/>
  <c r="X148" i="13" s="1"/>
  <c r="W148" i="13" a="1"/>
  <c r="W148" i="13" s="1"/>
  <c r="V148" i="13" a="1"/>
  <c r="V148" i="13" s="1"/>
  <c r="U148" i="13" a="1"/>
  <c r="U148" i="13" s="1"/>
  <c r="T148" i="13" a="1"/>
  <c r="T148" i="13" s="1"/>
  <c r="S148" i="13" a="1"/>
  <c r="S148" i="13" s="1"/>
  <c r="R148" i="13" a="1"/>
  <c r="R148" i="13" s="1"/>
  <c r="Q148" i="13" a="1"/>
  <c r="Q148" i="13" s="1"/>
  <c r="P148" i="13" a="1"/>
  <c r="P148" i="13" s="1"/>
  <c r="O148" i="13" a="1"/>
  <c r="O148" i="13" s="1"/>
  <c r="N148" i="13" a="1"/>
  <c r="N148" i="13" s="1"/>
  <c r="M148" i="13" a="1"/>
  <c r="M148" i="13" s="1"/>
  <c r="L148" i="13" a="1"/>
  <c r="L148" i="13" s="1"/>
  <c r="K148" i="13" a="1"/>
  <c r="K148" i="13" s="1"/>
  <c r="BQ147" i="13" a="1"/>
  <c r="BQ147" i="13" s="1"/>
  <c r="BP147" i="13" a="1"/>
  <c r="BP147" i="13" s="1"/>
  <c r="BO147" i="13" a="1"/>
  <c r="BO147" i="13" s="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a="1"/>
  <c r="BC147" i="13" s="1"/>
  <c r="BB147" i="13" a="1"/>
  <c r="BB147" i="13" s="1"/>
  <c r="BA147" i="13" a="1"/>
  <c r="BA147" i="13" s="1"/>
  <c r="AZ147" i="13" a="1"/>
  <c r="AZ147" i="13" s="1"/>
  <c r="AY147" i="13" a="1"/>
  <c r="AY147" i="13" s="1"/>
  <c r="AX147" i="13" a="1"/>
  <c r="AX147" i="13" s="1"/>
  <c r="AW147" i="13" a="1"/>
  <c r="AW147" i="13" s="1"/>
  <c r="AV147" i="13" a="1"/>
  <c r="AV147" i="13" s="1"/>
  <c r="AU147" i="13" a="1"/>
  <c r="AU147" i="13" s="1"/>
  <c r="AT147" i="13" a="1"/>
  <c r="AT147" i="13" s="1"/>
  <c r="AS147" i="13" a="1"/>
  <c r="AS147" i="13" s="1"/>
  <c r="AR147" i="13" a="1"/>
  <c r="AR147" i="13" s="1"/>
  <c r="AQ147" i="13" a="1"/>
  <c r="AQ147" i="13" s="1"/>
  <c r="AP147" i="13" a="1"/>
  <c r="AP147" i="13" s="1"/>
  <c r="AO147" i="13" a="1"/>
  <c r="AO147" i="13" s="1"/>
  <c r="AN147" i="13" a="1"/>
  <c r="AN147" i="13" s="1"/>
  <c r="AM147" i="13" a="1"/>
  <c r="AM147" i="13" s="1"/>
  <c r="AL147" i="13" a="1"/>
  <c r="AL147" i="13" s="1"/>
  <c r="AK147" i="13" a="1"/>
  <c r="AK147" i="13" s="1"/>
  <c r="AJ147" i="13" a="1"/>
  <c r="AJ147" i="13" s="1"/>
  <c r="AI147" i="13" a="1"/>
  <c r="AI147" i="13" s="1"/>
  <c r="AH147" i="13" a="1"/>
  <c r="AH147" i="13" s="1"/>
  <c r="AG147" i="13" a="1"/>
  <c r="AG147" i="13" s="1"/>
  <c r="AF147" i="13" a="1"/>
  <c r="AF147" i="13" s="1"/>
  <c r="AE147" i="13" a="1"/>
  <c r="AE147" i="13" s="1"/>
  <c r="AD147" i="13" a="1"/>
  <c r="AD147" i="13" s="1"/>
  <c r="AC147" i="13" a="1"/>
  <c r="AC147" i="13" s="1"/>
  <c r="AB147" i="13" a="1"/>
  <c r="AB147" i="13" s="1"/>
  <c r="AA147" i="13" a="1"/>
  <c r="AA147" i="13" s="1"/>
  <c r="Z147" i="13" a="1"/>
  <c r="Z147" i="13" s="1"/>
  <c r="Y147" i="13" a="1"/>
  <c r="Y147" i="13" s="1"/>
  <c r="X147" i="13" a="1"/>
  <c r="X147" i="13" s="1"/>
  <c r="W147" i="13" a="1"/>
  <c r="W147" i="13" s="1"/>
  <c r="V147" i="13" a="1"/>
  <c r="V147" i="13" s="1"/>
  <c r="U147" i="13" a="1"/>
  <c r="U147" i="13" s="1"/>
  <c r="T147" i="13" a="1"/>
  <c r="T147" i="13" s="1"/>
  <c r="S147" i="13" a="1"/>
  <c r="S147" i="13" s="1"/>
  <c r="R147" i="13" a="1"/>
  <c r="R147" i="13" s="1"/>
  <c r="Q147" i="13" a="1"/>
  <c r="Q147" i="13" s="1"/>
  <c r="P147" i="13" a="1"/>
  <c r="P147" i="13" s="1"/>
  <c r="O147" i="13" a="1"/>
  <c r="O147" i="13" s="1"/>
  <c r="N147" i="13" a="1"/>
  <c r="N147" i="13" s="1"/>
  <c r="M147" i="13" a="1"/>
  <c r="M147" i="13" s="1"/>
  <c r="L147" i="13" a="1"/>
  <c r="L147" i="13" s="1"/>
  <c r="K147" i="13" a="1"/>
  <c r="K147" i="13" s="1"/>
  <c r="BQ146" i="13" a="1"/>
  <c r="BQ146" i="13" s="1"/>
  <c r="BP146" i="13" a="1"/>
  <c r="BP146" i="13" s="1"/>
  <c r="BO146" i="13" a="1"/>
  <c r="BO146" i="13" s="1"/>
  <c r="BN146" i="13" a="1"/>
  <c r="BN146" i="13" s="1"/>
  <c r="BM146" i="13" a="1"/>
  <c r="BM146" i="13" s="1"/>
  <c r="BL146" i="13" a="1"/>
  <c r="BL146" i="13" s="1"/>
  <c r="BK146" i="13" a="1"/>
  <c r="BK146" i="13" s="1"/>
  <c r="BJ146" i="13" a="1"/>
  <c r="BJ146" i="13" s="1"/>
  <c r="BI146" i="13" a="1"/>
  <c r="BI146" i="13" s="1"/>
  <c r="BH146" i="13" a="1"/>
  <c r="BH146" i="13" s="1"/>
  <c r="BG146" i="13" a="1"/>
  <c r="BG146" i="13" s="1"/>
  <c r="BF146" i="13" a="1"/>
  <c r="BF146" i="13" s="1"/>
  <c r="BE146" i="13" a="1"/>
  <c r="BE146" i="13" s="1"/>
  <c r="BD146" i="13" a="1"/>
  <c r="BD146" i="13" s="1"/>
  <c r="BC146" i="13" a="1"/>
  <c r="BC146" i="13" s="1"/>
  <c r="BB146" i="13" a="1"/>
  <c r="BB146" i="13" s="1"/>
  <c r="BA146" i="13" a="1"/>
  <c r="BA146" i="13" s="1"/>
  <c r="AZ146" i="13" a="1"/>
  <c r="AZ146" i="13" s="1"/>
  <c r="AY146" i="13" a="1"/>
  <c r="AY146" i="13" s="1"/>
  <c r="AX146" i="13" a="1"/>
  <c r="AX146" i="13" s="1"/>
  <c r="AW146" i="13" a="1"/>
  <c r="AW146" i="13" s="1"/>
  <c r="AV146" i="13" a="1"/>
  <c r="AV146" i="13" s="1"/>
  <c r="AU146" i="13" a="1"/>
  <c r="AU146" i="13" s="1"/>
  <c r="AT146" i="13" a="1"/>
  <c r="AT146" i="13" s="1"/>
  <c r="AS146" i="13" a="1"/>
  <c r="AS146" i="13" s="1"/>
  <c r="AR146" i="13" a="1"/>
  <c r="AR146" i="13" s="1"/>
  <c r="AQ146" i="13" a="1"/>
  <c r="AQ146" i="13" s="1"/>
  <c r="AP146" i="13" a="1"/>
  <c r="AP146" i="13" s="1"/>
  <c r="AO146" i="13" a="1"/>
  <c r="AO146" i="13" s="1"/>
  <c r="AN146" i="13" a="1"/>
  <c r="AN146" i="13" s="1"/>
  <c r="AM146" i="13" a="1"/>
  <c r="AM146" i="13" s="1"/>
  <c r="AL146" i="13" a="1"/>
  <c r="AL146" i="13" s="1"/>
  <c r="AK146" i="13" a="1"/>
  <c r="AK146" i="13" s="1"/>
  <c r="AJ146" i="13" a="1"/>
  <c r="AJ146" i="13" s="1"/>
  <c r="AI146" i="13" a="1"/>
  <c r="AI146" i="13" s="1"/>
  <c r="AH146" i="13" a="1"/>
  <c r="AH146" i="13" s="1"/>
  <c r="AG146" i="13" a="1"/>
  <c r="AG146" i="13" s="1"/>
  <c r="AF146" i="13" a="1"/>
  <c r="AF146" i="13" s="1"/>
  <c r="AE146" i="13" a="1"/>
  <c r="AE146" i="13" s="1"/>
  <c r="AD146" i="13" a="1"/>
  <c r="AD146" i="13" s="1"/>
  <c r="AC146" i="13" a="1"/>
  <c r="AC146" i="13" s="1"/>
  <c r="AB146" i="13" a="1"/>
  <c r="AB146" i="13" s="1"/>
  <c r="AA146" i="13" a="1"/>
  <c r="AA146" i="13" s="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a="1"/>
  <c r="M146" i="13" s="1"/>
  <c r="L146" i="13" a="1"/>
  <c r="L146" i="13" s="1"/>
  <c r="K146" i="13" a="1"/>
  <c r="K146" i="13" s="1"/>
  <c r="BQ145" i="13" a="1"/>
  <c r="BQ145" i="13" s="1"/>
  <c r="BP145" i="13" a="1"/>
  <c r="BP145" i="13" s="1"/>
  <c r="BO145" i="13" a="1"/>
  <c r="BO145" i="13" s="1"/>
  <c r="BN145" i="13" a="1"/>
  <c r="BN145" i="13" s="1"/>
  <c r="BM145" i="13" a="1"/>
  <c r="BM145" i="13" s="1"/>
  <c r="BL145" i="13" a="1"/>
  <c r="BL145" i="13" s="1"/>
  <c r="BK145" i="13" a="1"/>
  <c r="BK145" i="13" s="1"/>
  <c r="BJ145" i="13" a="1"/>
  <c r="BJ145" i="13" s="1"/>
  <c r="BI145" i="13" a="1"/>
  <c r="BI145" i="13" s="1"/>
  <c r="BH145" i="13" a="1"/>
  <c r="BH145" i="13" s="1"/>
  <c r="BG145" i="13" a="1"/>
  <c r="BG145" i="13" s="1"/>
  <c r="BF145" i="13" a="1"/>
  <c r="BF145" i="13" s="1"/>
  <c r="BE145" i="13" a="1"/>
  <c r="BE145" i="13" s="1"/>
  <c r="BD145" i="13" a="1"/>
  <c r="BD145" i="13" s="1"/>
  <c r="BC145" i="13" a="1"/>
  <c r="BC145" i="13" s="1"/>
  <c r="BB145" i="13" a="1"/>
  <c r="BB145" i="13" s="1"/>
  <c r="BA145" i="13" a="1"/>
  <c r="BA145" i="13" s="1"/>
  <c r="AZ145" i="13" a="1"/>
  <c r="AZ145" i="13" s="1"/>
  <c r="AY145" i="13" a="1"/>
  <c r="AY145" i="13" s="1"/>
  <c r="AX145" i="13" a="1"/>
  <c r="AX145" i="13" s="1"/>
  <c r="AW145" i="13" a="1"/>
  <c r="AW145" i="13" s="1"/>
  <c r="AV145" i="13" a="1"/>
  <c r="AV145" i="13" s="1"/>
  <c r="AU145" i="13" a="1"/>
  <c r="AU145" i="13" s="1"/>
  <c r="AT145" i="13" a="1"/>
  <c r="AT145" i="13" s="1"/>
  <c r="AS145" i="13" a="1"/>
  <c r="AS145" i="13" s="1"/>
  <c r="AR145" i="13" a="1"/>
  <c r="AR145" i="13" s="1"/>
  <c r="AQ145" i="13" a="1"/>
  <c r="AQ145" i="13" s="1"/>
  <c r="AP145" i="13" a="1"/>
  <c r="AP145" i="13" s="1"/>
  <c r="AO145" i="13" a="1"/>
  <c r="AO145" i="13" s="1"/>
  <c r="AN145" i="13" a="1"/>
  <c r="AN145" i="13" s="1"/>
  <c r="AM145" i="13" a="1"/>
  <c r="AM145" i="13" s="1"/>
  <c r="AL145" i="13" a="1"/>
  <c r="AL145" i="13" s="1"/>
  <c r="AK145" i="13" a="1"/>
  <c r="AK145" i="13" s="1"/>
  <c r="AJ145" i="13" a="1"/>
  <c r="AJ145" i="13" s="1"/>
  <c r="AI145" i="13" a="1"/>
  <c r="AI145" i="13" s="1"/>
  <c r="AH145" i="13" a="1"/>
  <c r="AH145" i="13" s="1"/>
  <c r="AG145" i="13" a="1"/>
  <c r="AG145" i="13" s="1"/>
  <c r="AF145" i="13" a="1"/>
  <c r="AF145" i="13" s="1"/>
  <c r="AE145" i="13" a="1"/>
  <c r="AE145" i="13" s="1"/>
  <c r="AD145" i="13" a="1"/>
  <c r="AD145" i="13" s="1"/>
  <c r="AC145" i="13" a="1"/>
  <c r="AC145" i="13" s="1"/>
  <c r="AB145" i="13" a="1"/>
  <c r="AB145" i="13" s="1"/>
  <c r="AA145" i="13" a="1"/>
  <c r="AA145" i="13" s="1"/>
  <c r="Z145" i="13" a="1"/>
  <c r="Z145" i="13" s="1"/>
  <c r="Y145" i="13" a="1"/>
  <c r="Y145" i="13" s="1"/>
  <c r="X145" i="13" a="1"/>
  <c r="X145" i="13" s="1"/>
  <c r="W145" i="13" a="1"/>
  <c r="W145" i="13" s="1"/>
  <c r="V145" i="13" a="1"/>
  <c r="V145" i="13" s="1"/>
  <c r="U145" i="13" a="1"/>
  <c r="U145" i="13" s="1"/>
  <c r="T145" i="13" a="1"/>
  <c r="T145" i="13" s="1"/>
  <c r="S145" i="13" a="1"/>
  <c r="S145" i="13" s="1"/>
  <c r="R145" i="13" a="1"/>
  <c r="R145" i="13" s="1"/>
  <c r="Q145" i="13" a="1"/>
  <c r="Q145" i="13" s="1"/>
  <c r="P145" i="13" a="1"/>
  <c r="P145" i="13" s="1"/>
  <c r="O145" i="13" a="1"/>
  <c r="O145" i="13" s="1"/>
  <c r="N145" i="13" a="1"/>
  <c r="N145" i="13" s="1"/>
  <c r="M145" i="13" a="1"/>
  <c r="M145" i="13" s="1"/>
  <c r="L145" i="13" a="1"/>
  <c r="L145" i="13" s="1"/>
  <c r="K145" i="13" a="1"/>
  <c r="K145" i="13" s="1"/>
  <c r="BQ144" i="13" a="1"/>
  <c r="BQ144" i="13" s="1"/>
  <c r="BP144" i="13" a="1"/>
  <c r="BP144" i="13" s="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a="1"/>
  <c r="BE144" i="13" s="1"/>
  <c r="BD144" i="13" a="1"/>
  <c r="BD144" i="13" s="1"/>
  <c r="BC144" i="13" a="1"/>
  <c r="BC144" i="13" s="1"/>
  <c r="BB144" i="13" a="1"/>
  <c r="BB144" i="13" s="1"/>
  <c r="BA144" i="13" a="1"/>
  <c r="BA144" i="13" s="1"/>
  <c r="AZ144" i="13" a="1"/>
  <c r="AZ144" i="13" s="1"/>
  <c r="AY144" i="13" a="1"/>
  <c r="AY144" i="13" s="1"/>
  <c r="AX144" i="13" a="1"/>
  <c r="AX144" i="13" s="1"/>
  <c r="AW144" i="13" a="1"/>
  <c r="AW144" i="13" s="1"/>
  <c r="AV144" i="13" a="1"/>
  <c r="AV144" i="13" s="1"/>
  <c r="AU144" i="13" a="1"/>
  <c r="AU144" i="13" s="1"/>
  <c r="AT144" i="13" a="1"/>
  <c r="AT144" i="13" s="1"/>
  <c r="AS144" i="13" a="1"/>
  <c r="AS144" i="13" s="1"/>
  <c r="AR144" i="13" a="1"/>
  <c r="AR144" i="13" s="1"/>
  <c r="AQ144" i="13" a="1"/>
  <c r="AQ144" i="13" s="1"/>
  <c r="AP144" i="13" a="1"/>
  <c r="AP144" i="13" s="1"/>
  <c r="AO144" i="13" a="1"/>
  <c r="AO144" i="13" s="1"/>
  <c r="AN144" i="13" a="1"/>
  <c r="AN144" i="13" s="1"/>
  <c r="AM144" i="13" a="1"/>
  <c r="AM144" i="13" s="1"/>
  <c r="AL144" i="13" a="1"/>
  <c r="AL144" i="13" s="1"/>
  <c r="AK144" i="13" a="1"/>
  <c r="AK144" i="13" s="1"/>
  <c r="AJ144" i="13" a="1"/>
  <c r="AJ144" i="13" s="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a="1"/>
  <c r="Y144" i="13" s="1"/>
  <c r="X144" i="13" a="1"/>
  <c r="X144" i="13" s="1"/>
  <c r="W144" i="13" a="1"/>
  <c r="W144" i="13" s="1"/>
  <c r="V144" i="13" a="1"/>
  <c r="V144" i="13" s="1"/>
  <c r="U144" i="13" a="1"/>
  <c r="U144" i="13" s="1"/>
  <c r="T144" i="13" a="1"/>
  <c r="T144" i="13" s="1"/>
  <c r="S144" i="13" a="1"/>
  <c r="S144" i="13" s="1"/>
  <c r="R144" i="13" a="1"/>
  <c r="R144" i="13" s="1"/>
  <c r="Q144" i="13" a="1"/>
  <c r="Q144" i="13" s="1"/>
  <c r="P144" i="13" a="1"/>
  <c r="P144" i="13" s="1"/>
  <c r="O144" i="13" a="1"/>
  <c r="O144" i="13" s="1"/>
  <c r="N144" i="13" a="1"/>
  <c r="N144" i="13" s="1"/>
  <c r="M144" i="13" a="1"/>
  <c r="M144" i="13" s="1"/>
  <c r="L144" i="13" a="1"/>
  <c r="L144" i="13" s="1"/>
  <c r="K144" i="13" a="1"/>
  <c r="K144" i="13" s="1"/>
  <c r="BQ143" i="13" a="1"/>
  <c r="BQ143" i="13" s="1"/>
  <c r="BP143" i="13" a="1"/>
  <c r="BP143" i="13" s="1"/>
  <c r="BO143" i="13" a="1"/>
  <c r="BO143" i="13" s="1"/>
  <c r="BN143" i="13" a="1"/>
  <c r="BN143" i="13" s="1"/>
  <c r="BM143" i="13" a="1"/>
  <c r="BM143" i="13" s="1"/>
  <c r="BL143" i="13" a="1"/>
  <c r="BL143" i="13" s="1"/>
  <c r="BK143" i="13" a="1"/>
  <c r="BK143" i="13" s="1"/>
  <c r="BJ143" i="13" a="1"/>
  <c r="BJ143" i="13" s="1"/>
  <c r="BI143" i="13" a="1"/>
  <c r="BI143" i="13" s="1"/>
  <c r="BH143" i="13" a="1"/>
  <c r="BH143" i="13" s="1"/>
  <c r="BG143" i="13" a="1"/>
  <c r="BG143" i="13" s="1"/>
  <c r="BF143" i="13" a="1"/>
  <c r="BF143" i="13" s="1"/>
  <c r="BE143" i="13" a="1"/>
  <c r="BE143" i="13" s="1"/>
  <c r="BD143" i="13" a="1"/>
  <c r="BD143" i="13" s="1"/>
  <c r="BC143" i="13" a="1"/>
  <c r="BC143" i="13" s="1"/>
  <c r="BB143" i="13" a="1"/>
  <c r="BB143" i="13" s="1"/>
  <c r="BA143" i="13" a="1"/>
  <c r="BA143" i="13" s="1"/>
  <c r="AZ143" i="13" a="1"/>
  <c r="AZ143" i="13" s="1"/>
  <c r="AY143" i="13" a="1"/>
  <c r="AY143" i="13" s="1"/>
  <c r="AX143" i="13" a="1"/>
  <c r="AX143" i="13" s="1"/>
  <c r="AW143" i="13" a="1"/>
  <c r="AW143" i="13" s="1"/>
  <c r="AV143" i="13" a="1"/>
  <c r="AV143" i="13" s="1"/>
  <c r="AU143" i="13" a="1"/>
  <c r="AU143" i="13" s="1"/>
  <c r="AT143" i="13" a="1"/>
  <c r="AT143" i="13" s="1"/>
  <c r="AS143" i="13" a="1"/>
  <c r="AS143" i="13" s="1"/>
  <c r="AR143" i="13" a="1"/>
  <c r="AR143" i="13" s="1"/>
  <c r="AQ143" i="13" a="1"/>
  <c r="AQ143" i="13" s="1"/>
  <c r="AP143" i="13" a="1"/>
  <c r="AP143" i="13" s="1"/>
  <c r="AO143" i="13" a="1"/>
  <c r="AO143" i="13" s="1"/>
  <c r="AN143" i="13" a="1"/>
  <c r="AN143" i="13" s="1"/>
  <c r="AM143" i="13" a="1"/>
  <c r="AM143" i="13" s="1"/>
  <c r="AL143" i="13" a="1"/>
  <c r="AL143" i="13" s="1"/>
  <c r="AK143" i="13" a="1"/>
  <c r="AK143" i="13" s="1"/>
  <c r="AJ143" i="13" a="1"/>
  <c r="AJ143" i="13" s="1"/>
  <c r="AI143" i="13" a="1"/>
  <c r="AI143" i="13" s="1"/>
  <c r="AH143" i="13" a="1"/>
  <c r="AH143" i="13" s="1"/>
  <c r="AG143" i="13" a="1"/>
  <c r="AG143" i="13" s="1"/>
  <c r="AF143" i="13" a="1"/>
  <c r="AF143" i="13" s="1"/>
  <c r="AE143" i="13" a="1"/>
  <c r="AE143" i="13" s="1"/>
  <c r="AD143" i="13" a="1"/>
  <c r="AD143" i="13" s="1"/>
  <c r="AC143" i="13" a="1"/>
  <c r="AC143" i="13" s="1"/>
  <c r="AB143" i="13" a="1"/>
  <c r="AB143" i="13" s="1"/>
  <c r="AA143" i="13" a="1"/>
  <c r="AA143" i="13" s="1"/>
  <c r="Z143" i="13" a="1"/>
  <c r="Z143" i="13" s="1"/>
  <c r="Y143" i="13" a="1"/>
  <c r="Y143" i="13" s="1"/>
  <c r="X143" i="13" a="1"/>
  <c r="X143" i="13" s="1"/>
  <c r="W143" i="13" a="1"/>
  <c r="W143" i="13" s="1"/>
  <c r="V143" i="13" a="1"/>
  <c r="V143" i="13" s="1"/>
  <c r="U143" i="13" a="1"/>
  <c r="U143" i="13" s="1"/>
  <c r="T143" i="13" a="1"/>
  <c r="T143" i="13" s="1"/>
  <c r="S143" i="13" a="1"/>
  <c r="S143" i="13" s="1"/>
  <c r="R143" i="13" a="1"/>
  <c r="R143" i="13" s="1"/>
  <c r="Q143" i="13" a="1"/>
  <c r="Q143" i="13" s="1"/>
  <c r="P143" i="13" a="1"/>
  <c r="P143" i="13" s="1"/>
  <c r="O143" i="13" a="1"/>
  <c r="O143" i="13" s="1"/>
  <c r="N143" i="13" a="1"/>
  <c r="N143" i="13" s="1"/>
  <c r="M143" i="13" a="1"/>
  <c r="M143" i="13" s="1"/>
  <c r="L143" i="13" a="1"/>
  <c r="L143" i="13" s="1"/>
  <c r="K143" i="13" a="1"/>
  <c r="K143" i="13" s="1"/>
  <c r="BQ142" i="13" a="1"/>
  <c r="BQ142" i="13" s="1"/>
  <c r="BP142" i="13" a="1"/>
  <c r="BP142" i="13" s="1"/>
  <c r="BO142" i="13" a="1"/>
  <c r="BO142" i="13" s="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a="1"/>
  <c r="BA142" i="13" s="1"/>
  <c r="AZ142" i="13" a="1"/>
  <c r="AZ142" i="13" s="1"/>
  <c r="AY142" i="13" a="1"/>
  <c r="AY142" i="13" s="1"/>
  <c r="AX142" i="13" a="1"/>
  <c r="AX142" i="13" s="1"/>
  <c r="AW142" i="13" a="1"/>
  <c r="AW142" i="13" s="1"/>
  <c r="AV142" i="13" a="1"/>
  <c r="AV142" i="13" s="1"/>
  <c r="AU142" i="13" a="1"/>
  <c r="AU142" i="13" s="1"/>
  <c r="AT142" i="13" a="1"/>
  <c r="AT142" i="13" s="1"/>
  <c r="AS142" i="13" a="1"/>
  <c r="AS142" i="13" s="1"/>
  <c r="AR142" i="13" a="1"/>
  <c r="AR142" i="13" s="1"/>
  <c r="AQ142" i="13" a="1"/>
  <c r="AQ142" i="13" s="1"/>
  <c r="AP142" i="13" a="1"/>
  <c r="AP142" i="13" s="1"/>
  <c r="AO142" i="13" a="1"/>
  <c r="AO142" i="13" s="1"/>
  <c r="AN142" i="13" a="1"/>
  <c r="AN142" i="13" s="1"/>
  <c r="AM142" i="13" a="1"/>
  <c r="AM142" i="13" s="1"/>
  <c r="AL142" i="13" a="1"/>
  <c r="AL142" i="13" s="1"/>
  <c r="AK142" i="13" a="1"/>
  <c r="AK142" i="13" s="1"/>
  <c r="AJ142" i="13" a="1"/>
  <c r="AJ142" i="13" s="1"/>
  <c r="AI142" i="13" a="1"/>
  <c r="AI142" i="13" s="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a="1"/>
  <c r="U142" i="13" s="1"/>
  <c r="T142" i="13" a="1"/>
  <c r="T142" i="13" s="1"/>
  <c r="S142" i="13" a="1"/>
  <c r="S142" i="13" s="1"/>
  <c r="R142" i="13" a="1"/>
  <c r="R142" i="13" s="1"/>
  <c r="Q142" i="13" a="1"/>
  <c r="Q142" i="13" s="1"/>
  <c r="P142" i="13" a="1"/>
  <c r="P142" i="13" s="1"/>
  <c r="O142" i="13" a="1"/>
  <c r="O142" i="13" s="1"/>
  <c r="N142" i="13" a="1"/>
  <c r="N142" i="13" s="1"/>
  <c r="M142" i="13" a="1"/>
  <c r="M142" i="13" s="1"/>
  <c r="L142" i="13" a="1"/>
  <c r="L142" i="13" s="1"/>
  <c r="K142" i="13" a="1"/>
  <c r="K142" i="13" s="1"/>
  <c r="BQ141" i="13" a="1"/>
  <c r="BQ141" i="13" s="1"/>
  <c r="BP141" i="13" a="1"/>
  <c r="BP141" i="13" s="1"/>
  <c r="BO141" i="13" a="1"/>
  <c r="BO141" i="13" s="1"/>
  <c r="BN141" i="13" a="1"/>
  <c r="BN141" i="13" s="1"/>
  <c r="BM141" i="13" a="1"/>
  <c r="BM141" i="13" s="1"/>
  <c r="BL141" i="13" a="1"/>
  <c r="BL141" i="13" s="1"/>
  <c r="BK141" i="13" a="1"/>
  <c r="BK141" i="13" s="1"/>
  <c r="BJ141" i="13" a="1"/>
  <c r="BJ141" i="13" s="1"/>
  <c r="BI141" i="13" a="1"/>
  <c r="BI141" i="13" s="1"/>
  <c r="BH141" i="13" a="1"/>
  <c r="BH141" i="13" s="1"/>
  <c r="BG141" i="13" a="1"/>
  <c r="BG141" i="13" s="1"/>
  <c r="BF141" i="13" a="1"/>
  <c r="BF141" i="13" s="1"/>
  <c r="BE141" i="13" a="1"/>
  <c r="BE141" i="13" s="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a="1"/>
  <c r="AT141" i="13" s="1"/>
  <c r="AS141" i="13" a="1"/>
  <c r="AS141" i="13" s="1"/>
  <c r="AR141" i="13" a="1"/>
  <c r="AR141" i="13" s="1"/>
  <c r="AQ141" i="13" a="1"/>
  <c r="AQ141" i="13" s="1"/>
  <c r="AP141" i="13" a="1"/>
  <c r="AP141" i="13" s="1"/>
  <c r="AO141" i="13" a="1"/>
  <c r="AO141" i="13" s="1"/>
  <c r="AN141" i="13" a="1"/>
  <c r="AN141" i="13" s="1"/>
  <c r="AM141" i="13" a="1"/>
  <c r="AM141" i="13" s="1"/>
  <c r="AL141" i="13" a="1"/>
  <c r="AL141" i="13" s="1"/>
  <c r="AK141" i="13" a="1"/>
  <c r="AK141" i="13" s="1"/>
  <c r="AJ141" i="13" a="1"/>
  <c r="AJ141" i="13" s="1"/>
  <c r="AI141" i="13" a="1"/>
  <c r="AI141" i="13" s="1"/>
  <c r="AH141" i="13" a="1"/>
  <c r="AH141" i="13" s="1"/>
  <c r="AG141" i="13" a="1"/>
  <c r="AG141" i="13" s="1"/>
  <c r="AF141" i="13" a="1"/>
  <c r="AF141" i="13" s="1"/>
  <c r="AE141" i="13" a="1"/>
  <c r="AE141" i="13" s="1"/>
  <c r="AD141" i="13" a="1"/>
  <c r="AD141" i="13" s="1"/>
  <c r="AC141" i="13" a="1"/>
  <c r="AC141" i="13" s="1"/>
  <c r="AB141" i="13" a="1"/>
  <c r="AB141" i="13" s="1"/>
  <c r="AA141" i="13" a="1"/>
  <c r="AA141" i="13" s="1"/>
  <c r="Z141" i="13" a="1"/>
  <c r="Z141" i="13" s="1"/>
  <c r="Y141" i="13" a="1"/>
  <c r="Y141" i="13" s="1"/>
  <c r="X141" i="13" a="1"/>
  <c r="X141" i="13" s="1"/>
  <c r="W141" i="13" a="1"/>
  <c r="W141" i="13" s="1"/>
  <c r="V141" i="13" a="1"/>
  <c r="V141" i="13" s="1"/>
  <c r="U141" i="13" a="1"/>
  <c r="U141" i="13" s="1"/>
  <c r="T141" i="13" a="1"/>
  <c r="T141" i="13" s="1"/>
  <c r="S141" i="13" a="1"/>
  <c r="S141" i="13" s="1"/>
  <c r="R141" i="13" a="1"/>
  <c r="R141" i="13" s="1"/>
  <c r="Q141" i="13" a="1"/>
  <c r="Q141" i="13" s="1"/>
  <c r="P141" i="13" a="1"/>
  <c r="P141" i="13" s="1"/>
  <c r="O141" i="13" a="1"/>
  <c r="O141" i="13" s="1"/>
  <c r="N141" i="13" a="1"/>
  <c r="N141" i="13" s="1"/>
  <c r="M141" i="13" a="1"/>
  <c r="M141" i="13" s="1"/>
  <c r="L141" i="13" a="1"/>
  <c r="L141" i="13" s="1"/>
  <c r="K141" i="13" a="1"/>
  <c r="K141" i="13" s="1"/>
  <c r="BQ140" i="13" a="1"/>
  <c r="BQ140" i="13" s="1"/>
  <c r="BP140" i="13" a="1"/>
  <c r="BP140" i="13" s="1"/>
  <c r="BO140" i="13" a="1"/>
  <c r="BO140" i="13" s="1"/>
  <c r="BN140" i="13" a="1"/>
  <c r="BN140" i="13" s="1"/>
  <c r="BM140" i="13" a="1"/>
  <c r="BM140" i="13" s="1"/>
  <c r="BL140" i="13" a="1"/>
  <c r="BL140" i="13" s="1"/>
  <c r="BK140" i="13" a="1"/>
  <c r="BK140" i="13" s="1"/>
  <c r="BJ140" i="13" a="1"/>
  <c r="BJ140" i="13" s="1"/>
  <c r="BI140" i="13" a="1"/>
  <c r="BI140" i="13" s="1"/>
  <c r="BH140" i="13" a="1"/>
  <c r="BH140" i="13" s="1"/>
  <c r="BG140" i="13" a="1"/>
  <c r="BG140" i="13" s="1"/>
  <c r="BF140" i="13" a="1"/>
  <c r="BF140" i="13" s="1"/>
  <c r="BE140" i="13" a="1"/>
  <c r="BE140" i="13" s="1"/>
  <c r="BD140" i="13" a="1"/>
  <c r="BD140" i="13" s="1"/>
  <c r="BC140" i="13" a="1"/>
  <c r="BC140" i="13" s="1"/>
  <c r="BB140" i="13" a="1"/>
  <c r="BB140" i="13" s="1"/>
  <c r="BA140" i="13" a="1"/>
  <c r="BA140" i="13" s="1"/>
  <c r="AZ140" i="13" a="1"/>
  <c r="AZ140" i="13" s="1"/>
  <c r="AY140" i="13" a="1"/>
  <c r="AY140" i="13" s="1"/>
  <c r="AX140" i="13" a="1"/>
  <c r="AX140" i="13" s="1"/>
  <c r="AW140" i="13" a="1"/>
  <c r="AW140" i="13" s="1"/>
  <c r="AV140" i="13" a="1"/>
  <c r="AV140" i="13" s="1"/>
  <c r="AU140" i="13" a="1"/>
  <c r="AU140" i="13" s="1"/>
  <c r="AT140" i="13" a="1"/>
  <c r="AT140" i="13" s="1"/>
  <c r="AS140" i="13" a="1"/>
  <c r="AS140" i="13" s="1"/>
  <c r="AR140" i="13" a="1"/>
  <c r="AR140" i="13" s="1"/>
  <c r="AQ140" i="13" a="1"/>
  <c r="AQ140" i="13" s="1"/>
  <c r="AP140" i="13" a="1"/>
  <c r="AP140" i="13" s="1"/>
  <c r="AO140" i="13" a="1"/>
  <c r="AO140" i="13" s="1"/>
  <c r="AN140" i="13" a="1"/>
  <c r="AN140" i="13" s="1"/>
  <c r="AM140" i="13" a="1"/>
  <c r="AM140" i="13" s="1"/>
  <c r="AL140" i="13" a="1"/>
  <c r="AL140" i="13" s="1"/>
  <c r="AK140" i="13" a="1"/>
  <c r="AK140" i="13" s="1"/>
  <c r="AJ140" i="13" a="1"/>
  <c r="AJ140" i="13" s="1"/>
  <c r="AI140" i="13" a="1"/>
  <c r="AI140" i="13" s="1"/>
  <c r="AH140" i="13" a="1"/>
  <c r="AH140" i="13" s="1"/>
  <c r="AG140" i="13" a="1"/>
  <c r="AG140" i="13" s="1"/>
  <c r="AF140" i="13" a="1"/>
  <c r="AF140" i="13" s="1"/>
  <c r="AE140" i="13" a="1"/>
  <c r="AE140" i="13" s="1"/>
  <c r="AD140" i="13" a="1"/>
  <c r="AD140" i="13" s="1"/>
  <c r="AC140" i="13" a="1"/>
  <c r="AC140" i="13" s="1"/>
  <c r="AB140" i="13" a="1"/>
  <c r="AB140" i="13" s="1"/>
  <c r="AA140" i="13" a="1"/>
  <c r="AA140" i="13" s="1"/>
  <c r="Z140" i="13" a="1"/>
  <c r="Z140" i="13" s="1"/>
  <c r="Y140" i="13" a="1"/>
  <c r="Y140" i="13" s="1"/>
  <c r="X140" i="13" a="1"/>
  <c r="X140" i="13" s="1"/>
  <c r="W140" i="13" a="1"/>
  <c r="W140" i="13" s="1"/>
  <c r="V140" i="13" a="1"/>
  <c r="V140" i="13" s="1"/>
  <c r="U140" i="13" a="1"/>
  <c r="U140" i="13" s="1"/>
  <c r="T140" i="13" a="1"/>
  <c r="T140" i="13" s="1"/>
  <c r="S140" i="13" a="1"/>
  <c r="S140" i="13" s="1"/>
  <c r="R140" i="13" a="1"/>
  <c r="R140" i="13" s="1"/>
  <c r="Q140" i="13" a="1"/>
  <c r="Q140" i="13" s="1"/>
  <c r="P140" i="13" a="1"/>
  <c r="P140" i="13" s="1"/>
  <c r="O140" i="13" a="1"/>
  <c r="O140" i="13" s="1"/>
  <c r="N140" i="13" a="1"/>
  <c r="N140" i="13" s="1"/>
  <c r="M140" i="13" a="1"/>
  <c r="M140" i="13" s="1"/>
  <c r="L140" i="13" a="1"/>
  <c r="L140" i="13" s="1"/>
  <c r="K140" i="13" a="1"/>
  <c r="K140" i="13" s="1"/>
  <c r="BQ139" i="13" a="1"/>
  <c r="BQ139" i="13" s="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a="1"/>
  <c r="BF139" i="13" s="1"/>
  <c r="BE139" i="13" a="1"/>
  <c r="BE139" i="13" s="1"/>
  <c r="BD139" i="13" a="1"/>
  <c r="BD139" i="13" s="1"/>
  <c r="BC139" i="13" a="1"/>
  <c r="BC139" i="13" s="1"/>
  <c r="BB139" i="13" a="1"/>
  <c r="BB139" i="13" s="1"/>
  <c r="BA139" i="13" a="1"/>
  <c r="BA139" i="13" s="1"/>
  <c r="AZ139" i="13" a="1"/>
  <c r="AZ139" i="13" s="1"/>
  <c r="AY139" i="13" a="1"/>
  <c r="AY139" i="13" s="1"/>
  <c r="AX139" i="13" a="1"/>
  <c r="AX139" i="13" s="1"/>
  <c r="AW139" i="13" a="1"/>
  <c r="AW139" i="13" s="1"/>
  <c r="AV139" i="13" a="1"/>
  <c r="AV139" i="13" s="1"/>
  <c r="AU139" i="13" a="1"/>
  <c r="AU139" i="13" s="1"/>
  <c r="AT139" i="13" a="1"/>
  <c r="AT139" i="13" s="1"/>
  <c r="AS139" i="13" a="1"/>
  <c r="AS139" i="13" s="1"/>
  <c r="AR139" i="13" a="1"/>
  <c r="AR139" i="13" s="1"/>
  <c r="AQ139" i="13" a="1"/>
  <c r="AQ139" i="13" s="1"/>
  <c r="AP139" i="13" a="1"/>
  <c r="AP139" i="13" s="1"/>
  <c r="AO139" i="13" a="1"/>
  <c r="AO139" i="13" s="1"/>
  <c r="AN139" i="13" a="1"/>
  <c r="AN139" i="13" s="1"/>
  <c r="AM139" i="13" a="1"/>
  <c r="AM139" i="13" s="1"/>
  <c r="AL139" i="13" a="1"/>
  <c r="AL139" i="13" s="1"/>
  <c r="AK139" i="13" a="1"/>
  <c r="AK139" i="13" s="1"/>
  <c r="AJ139" i="13" a="1"/>
  <c r="AJ139" i="13" s="1"/>
  <c r="AI139" i="13" a="1"/>
  <c r="AI139" i="13" s="1"/>
  <c r="AH139" i="13" a="1"/>
  <c r="AH139" i="13" s="1"/>
  <c r="AG139" i="13" a="1"/>
  <c r="AG139" i="13" s="1"/>
  <c r="AF139" i="13" a="1"/>
  <c r="AF139" i="13" s="1"/>
  <c r="AE139" i="13" a="1"/>
  <c r="AE139" i="13" s="1"/>
  <c r="AD139" i="13" a="1"/>
  <c r="AD139" i="13" s="1"/>
  <c r="AC139" i="13" a="1"/>
  <c r="AC139" i="13" s="1"/>
  <c r="AB139" i="13" a="1"/>
  <c r="AB139" i="13" s="1"/>
  <c r="AA139" i="13" a="1"/>
  <c r="AA139" i="13" s="1"/>
  <c r="Z139" i="13" a="1"/>
  <c r="Z139" i="13" s="1"/>
  <c r="Y139" i="13" a="1"/>
  <c r="Y139" i="13" s="1"/>
  <c r="X139" i="13" a="1"/>
  <c r="X139" i="13" s="1"/>
  <c r="W139" i="13" a="1"/>
  <c r="W139" i="13" s="1"/>
  <c r="V139" i="13" a="1"/>
  <c r="V139" i="13" s="1"/>
  <c r="U139" i="13" a="1"/>
  <c r="U139" i="13" s="1"/>
  <c r="T139" i="13" a="1"/>
  <c r="T139" i="13" s="1"/>
  <c r="S139" i="13" a="1"/>
  <c r="S139" i="13" s="1"/>
  <c r="R139" i="13" a="1"/>
  <c r="R139" i="13" s="1"/>
  <c r="Q139" i="13" a="1"/>
  <c r="Q139" i="13" s="1"/>
  <c r="P139" i="13" a="1"/>
  <c r="P139" i="13" s="1"/>
  <c r="O139" i="13" a="1"/>
  <c r="O139" i="13" s="1"/>
  <c r="N139" i="13" a="1"/>
  <c r="N139" i="13" s="1"/>
  <c r="M139" i="13" a="1"/>
  <c r="M139" i="13" s="1"/>
  <c r="L139" i="13" a="1"/>
  <c r="L139" i="13" s="1"/>
  <c r="K139" i="13" a="1"/>
  <c r="K139" i="13" s="1"/>
  <c r="BQ138" i="13" a="1"/>
  <c r="BQ138" i="13" s="1"/>
  <c r="BP138" i="13" a="1"/>
  <c r="BP138" i="13" s="1"/>
  <c r="BO138" i="13" a="1"/>
  <c r="BO138" i="13" s="1"/>
  <c r="BN138" i="13" a="1"/>
  <c r="BN138" i="13" s="1"/>
  <c r="BM138" i="13" a="1"/>
  <c r="BM138" i="13" s="1"/>
  <c r="BL138" i="13" a="1"/>
  <c r="BL138" i="13" s="1"/>
  <c r="BK138" i="13" a="1"/>
  <c r="BK138" i="13" s="1"/>
  <c r="BJ138" i="13" a="1"/>
  <c r="BJ138" i="13" s="1"/>
  <c r="BI138" i="13" a="1"/>
  <c r="BI138" i="13" s="1"/>
  <c r="BH138" i="13" a="1"/>
  <c r="BH138" i="13" s="1"/>
  <c r="BG138" i="13" a="1"/>
  <c r="BG138" i="13" s="1"/>
  <c r="BF138" i="13" a="1"/>
  <c r="BF138" i="13" s="1"/>
  <c r="BE138" i="13" a="1"/>
  <c r="BE138" i="13" s="1"/>
  <c r="BD138" i="13" a="1"/>
  <c r="BD138" i="13" s="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a="1"/>
  <c r="AS138" i="13" s="1"/>
  <c r="AR138" i="13" a="1"/>
  <c r="AR138" i="13" s="1"/>
  <c r="AQ138" i="13" a="1"/>
  <c r="AQ138" i="13" s="1"/>
  <c r="AP138" i="13" a="1"/>
  <c r="AP138" i="13" s="1"/>
  <c r="AO138" i="13" a="1"/>
  <c r="AO138" i="13" s="1"/>
  <c r="AN138" i="13" a="1"/>
  <c r="AN138" i="13" s="1"/>
  <c r="AM138" i="13" a="1"/>
  <c r="AM138" i="13" s="1"/>
  <c r="AL138" i="13" a="1"/>
  <c r="AL138" i="13" s="1"/>
  <c r="AK138" i="13" a="1"/>
  <c r="AK138" i="13" s="1"/>
  <c r="AJ138" i="13" a="1"/>
  <c r="AJ138" i="13" s="1"/>
  <c r="AI138" i="13" a="1"/>
  <c r="AI138" i="13" s="1"/>
  <c r="AH138" i="13" a="1"/>
  <c r="AH138" i="13" s="1"/>
  <c r="AG138" i="13" a="1"/>
  <c r="AG138" i="13" s="1"/>
  <c r="AF138" i="13" a="1"/>
  <c r="AF138" i="13" s="1"/>
  <c r="AE138" i="13" a="1"/>
  <c r="AE138" i="13" s="1"/>
  <c r="AD138" i="13" a="1"/>
  <c r="AD138" i="13" s="1"/>
  <c r="AC138" i="13" a="1"/>
  <c r="AC138" i="13" s="1"/>
  <c r="AB138" i="13" a="1"/>
  <c r="AB138" i="13" s="1"/>
  <c r="AA138" i="13" a="1"/>
  <c r="AA138" i="13" s="1"/>
  <c r="Z138" i="13" a="1"/>
  <c r="Z138" i="13" s="1"/>
  <c r="Y138" i="13" a="1"/>
  <c r="Y138" i="13" s="1"/>
  <c r="X138" i="13" a="1"/>
  <c r="X138" i="13" s="1"/>
  <c r="W138" i="13" a="1"/>
  <c r="W138" i="13" s="1"/>
  <c r="V138" i="13" a="1"/>
  <c r="V138" i="13" s="1"/>
  <c r="U138" i="13" a="1"/>
  <c r="U138" i="13" s="1"/>
  <c r="T138" i="13" a="1"/>
  <c r="T138" i="13" s="1"/>
  <c r="S138" i="13" a="1"/>
  <c r="S138" i="13" s="1"/>
  <c r="R138" i="13" a="1"/>
  <c r="R138" i="13" s="1"/>
  <c r="Q138" i="13" a="1"/>
  <c r="Q138" i="13" s="1"/>
  <c r="P138" i="13" a="1"/>
  <c r="P138" i="13" s="1"/>
  <c r="O138" i="13" a="1"/>
  <c r="O138" i="13" s="1"/>
  <c r="N138" i="13" a="1"/>
  <c r="N138" i="13" s="1"/>
  <c r="M138" i="13" a="1"/>
  <c r="M138" i="13" s="1"/>
  <c r="L138" i="13" a="1"/>
  <c r="L138" i="13" s="1"/>
  <c r="K138" i="13" a="1"/>
  <c r="K138" i="13" s="1"/>
  <c r="BQ137" i="13" a="1"/>
  <c r="BQ137" i="13" s="1"/>
  <c r="BP137" i="13" a="1"/>
  <c r="BP137" i="13" s="1"/>
  <c r="BO137" i="13" a="1"/>
  <c r="BO137" i="13" s="1"/>
  <c r="BN137" i="13" a="1"/>
  <c r="BN137" i="13" s="1"/>
  <c r="BM137" i="13" a="1"/>
  <c r="BM137" i="13" s="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a="1"/>
  <c r="BB137" i="13" s="1"/>
  <c r="BA137" i="13" a="1"/>
  <c r="BA137" i="13" s="1"/>
  <c r="AZ137" i="13" a="1"/>
  <c r="AZ137" i="13" s="1"/>
  <c r="AY137" i="13" a="1"/>
  <c r="AY137" i="13" s="1"/>
  <c r="AX137" i="13" a="1"/>
  <c r="AX137" i="13" s="1"/>
  <c r="AW137" i="13" a="1"/>
  <c r="AW137" i="13" s="1"/>
  <c r="AV137" i="13" a="1"/>
  <c r="AV137" i="13" s="1"/>
  <c r="AU137" i="13" a="1"/>
  <c r="AU137" i="13" s="1"/>
  <c r="AT137" i="13" a="1"/>
  <c r="AT137" i="13" s="1"/>
  <c r="AS137" i="13" a="1"/>
  <c r="AS137" i="13" s="1"/>
  <c r="AR137" i="13" a="1"/>
  <c r="AR137" i="13" s="1"/>
  <c r="AQ137" i="13" a="1"/>
  <c r="AQ137" i="13" s="1"/>
  <c r="AP137" i="13" a="1"/>
  <c r="AP137" i="13" s="1"/>
  <c r="AO137" i="13" a="1"/>
  <c r="AO137" i="13" s="1"/>
  <c r="AN137" i="13" a="1"/>
  <c r="AN137" i="13" s="1"/>
  <c r="AM137" i="13" a="1"/>
  <c r="AM137" i="13" s="1"/>
  <c r="AL137" i="13" a="1"/>
  <c r="AL137" i="13" s="1"/>
  <c r="AK137" i="13" a="1"/>
  <c r="AK137" i="13" s="1"/>
  <c r="AJ137" i="13" a="1"/>
  <c r="AJ137" i="13" s="1"/>
  <c r="AI137" i="13" a="1"/>
  <c r="AI137" i="13" s="1"/>
  <c r="AH137" i="13" a="1"/>
  <c r="AH137" i="13" s="1"/>
  <c r="AG137" i="13" a="1"/>
  <c r="AG137" i="13" s="1"/>
  <c r="AF137" i="13" a="1"/>
  <c r="AF137" i="13" s="1"/>
  <c r="AE137" i="13" a="1"/>
  <c r="AE137" i="13" s="1"/>
  <c r="AD137" i="13" a="1"/>
  <c r="AD137" i="13" s="1"/>
  <c r="AC137" i="13" a="1"/>
  <c r="AC137" i="13" s="1"/>
  <c r="AB137" i="13" a="1"/>
  <c r="AB137" i="13" s="1"/>
  <c r="AA137" i="13" a="1"/>
  <c r="AA137" i="13" s="1"/>
  <c r="Z137" i="13" a="1"/>
  <c r="Z137" i="13" s="1"/>
  <c r="Y137" i="13" a="1"/>
  <c r="Y137" i="13" s="1"/>
  <c r="X137" i="13" a="1"/>
  <c r="X137" i="13" s="1"/>
  <c r="W137" i="13" a="1"/>
  <c r="W137" i="13" s="1"/>
  <c r="V137" i="13" a="1"/>
  <c r="V137" i="13" s="1"/>
  <c r="U137" i="13" a="1"/>
  <c r="U137" i="13" s="1"/>
  <c r="T137" i="13" a="1"/>
  <c r="T137" i="13" s="1"/>
  <c r="S137" i="13" a="1"/>
  <c r="S137" i="13" s="1"/>
  <c r="R137" i="13" a="1"/>
  <c r="R137" i="13" s="1"/>
  <c r="Q137" i="13" a="1"/>
  <c r="Q137" i="13" s="1"/>
  <c r="P137" i="13" a="1"/>
  <c r="P137" i="13" s="1"/>
  <c r="O137" i="13" a="1"/>
  <c r="O137" i="13" s="1"/>
  <c r="N137" i="13" a="1"/>
  <c r="N137" i="13" s="1"/>
  <c r="M137" i="13" a="1"/>
  <c r="M137" i="13" s="1"/>
  <c r="L137" i="13" a="1"/>
  <c r="L137" i="13" s="1"/>
  <c r="K137" i="13" a="1"/>
  <c r="K137" i="13" s="1"/>
  <c r="BQ136" i="13" a="1"/>
  <c r="BQ136" i="13" s="1"/>
  <c r="BP136" i="13" a="1"/>
  <c r="BP136" i="13" s="1"/>
  <c r="BO136" i="13" a="1"/>
  <c r="BO136" i="13" s="1"/>
  <c r="BN136" i="13" a="1"/>
  <c r="BN136" i="13" s="1"/>
  <c r="BM136" i="13" a="1"/>
  <c r="BM136" i="13" s="1"/>
  <c r="BL136" i="13" a="1"/>
  <c r="BL136" i="13" s="1"/>
  <c r="BK136" i="13" a="1"/>
  <c r="BK136" i="13" s="1"/>
  <c r="BJ136" i="13" a="1"/>
  <c r="BJ136" i="13" s="1"/>
  <c r="BI136" i="13" a="1"/>
  <c r="BI136" i="13" s="1"/>
  <c r="BH136" i="13" a="1"/>
  <c r="BH136" i="13" s="1"/>
  <c r="BG136" i="13" a="1"/>
  <c r="BG136" i="13" s="1"/>
  <c r="BF136" i="13" a="1"/>
  <c r="BF136" i="13" s="1"/>
  <c r="BE136" i="13" a="1"/>
  <c r="BE136" i="13" s="1"/>
  <c r="BD136" i="13" a="1"/>
  <c r="BD136" i="13" s="1"/>
  <c r="BC136" i="13" a="1"/>
  <c r="BC136" i="13" s="1"/>
  <c r="BB136" i="13" a="1"/>
  <c r="BB136" i="13" s="1"/>
  <c r="BA136" i="13" a="1"/>
  <c r="BA136" i="13" s="1"/>
  <c r="AZ136" i="13" a="1"/>
  <c r="AZ136" i="13" s="1"/>
  <c r="AY136" i="13" a="1"/>
  <c r="AY136" i="13" s="1"/>
  <c r="AX136" i="13" a="1"/>
  <c r="AX136" i="13" s="1"/>
  <c r="AW136" i="13" a="1"/>
  <c r="AW136" i="13" s="1"/>
  <c r="AV136" i="13" a="1"/>
  <c r="AV136" i="13" s="1"/>
  <c r="AU136" i="13" a="1"/>
  <c r="AU136" i="13" s="1"/>
  <c r="AT136" i="13" a="1"/>
  <c r="AT136" i="13" s="1"/>
  <c r="AS136" i="13" a="1"/>
  <c r="AS136" i="13" s="1"/>
  <c r="AR136" i="13" a="1"/>
  <c r="AR136" i="13" s="1"/>
  <c r="AQ136" i="13" a="1"/>
  <c r="AQ136" i="13" s="1"/>
  <c r="AP136" i="13" a="1"/>
  <c r="AP136" i="13" s="1"/>
  <c r="AO136" i="13" a="1"/>
  <c r="AO136" i="13" s="1"/>
  <c r="AN136" i="13" a="1"/>
  <c r="AN136" i="13" s="1"/>
  <c r="AM136" i="13" a="1"/>
  <c r="AM136" i="13" s="1"/>
  <c r="AL136" i="13" a="1"/>
  <c r="AL136" i="13" s="1"/>
  <c r="AK136" i="13" a="1"/>
  <c r="AK136" i="13" s="1"/>
  <c r="AJ136" i="13" a="1"/>
  <c r="AJ136" i="13" s="1"/>
  <c r="AI136" i="13" a="1"/>
  <c r="AI136" i="13" s="1"/>
  <c r="AH136" i="13" a="1"/>
  <c r="AH136" i="13" s="1"/>
  <c r="AG136" i="13" a="1"/>
  <c r="AG136" i="13" s="1"/>
  <c r="AF136" i="13" a="1"/>
  <c r="AF136" i="13" s="1"/>
  <c r="AE136" i="13" a="1"/>
  <c r="AE136" i="13" s="1"/>
  <c r="AD136" i="13" a="1"/>
  <c r="AD136" i="13" s="1"/>
  <c r="AC136" i="13" a="1"/>
  <c r="AC136" i="13" s="1"/>
  <c r="AB136" i="13" a="1"/>
  <c r="AB136" i="13" s="1"/>
  <c r="AA136" i="13" a="1"/>
  <c r="AA136" i="13" s="1"/>
  <c r="Z136" i="13" a="1"/>
  <c r="Z136" i="13" s="1"/>
  <c r="Y136" i="13" a="1"/>
  <c r="Y136" i="13" s="1"/>
  <c r="X136" i="13" a="1"/>
  <c r="X136" i="13" s="1"/>
  <c r="W136" i="13" a="1"/>
  <c r="W136" i="13" s="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a="1"/>
  <c r="BJ135" i="13" s="1"/>
  <c r="BI135" i="13" a="1"/>
  <c r="BI135" i="13" s="1"/>
  <c r="BH135" i="13" a="1"/>
  <c r="BH135" i="13" s="1"/>
  <c r="BG135" i="13" a="1"/>
  <c r="BG135" i="13" s="1"/>
  <c r="BF135" i="13" a="1"/>
  <c r="BF135" i="13" s="1"/>
  <c r="BE135" i="13" a="1"/>
  <c r="BE135" i="13" s="1"/>
  <c r="BD135" i="13" a="1"/>
  <c r="BD135" i="13" s="1"/>
  <c r="BC135" i="13" a="1"/>
  <c r="BC135" i="13" s="1"/>
  <c r="BB135" i="13" a="1"/>
  <c r="BB135" i="13" s="1"/>
  <c r="BA135" i="13" a="1"/>
  <c r="BA135" i="13" s="1"/>
  <c r="AZ135" i="13" a="1"/>
  <c r="AZ135" i="13" s="1"/>
  <c r="AY135" i="13" a="1"/>
  <c r="AY135" i="13" s="1"/>
  <c r="AX135" i="13" a="1"/>
  <c r="AX135" i="13" s="1"/>
  <c r="AW135" i="13" a="1"/>
  <c r="AW135" i="13" s="1"/>
  <c r="AV135" i="13" a="1"/>
  <c r="AV135" i="13" s="1"/>
  <c r="AU135" i="13" a="1"/>
  <c r="AU135" i="13" s="1"/>
  <c r="AT135" i="13" a="1"/>
  <c r="AT135" i="13" s="1"/>
  <c r="AS135" i="13" a="1"/>
  <c r="AS135" i="13" s="1"/>
  <c r="AR135" i="13" a="1"/>
  <c r="AR135" i="13" s="1"/>
  <c r="AQ135" i="13" a="1"/>
  <c r="AQ135" i="13" s="1"/>
  <c r="AP135" i="13" a="1"/>
  <c r="AP135" i="13" s="1"/>
  <c r="AO135" i="13" a="1"/>
  <c r="AO135" i="13" s="1"/>
  <c r="AN135" i="13" a="1"/>
  <c r="AN135" i="13" s="1"/>
  <c r="AM135" i="13" a="1"/>
  <c r="AM135" i="13" s="1"/>
  <c r="AL135" i="13" a="1"/>
  <c r="AL135" i="13" s="1"/>
  <c r="AK135" i="13" a="1"/>
  <c r="AK135" i="13" s="1"/>
  <c r="AJ135" i="13" a="1"/>
  <c r="AJ135" i="13" s="1"/>
  <c r="AI135" i="13" a="1"/>
  <c r="AI135" i="13" s="1"/>
  <c r="AH135" i="13" a="1"/>
  <c r="AH135" i="13" s="1"/>
  <c r="AG135" i="13" a="1"/>
  <c r="AG135" i="13" s="1"/>
  <c r="AF135" i="13" a="1"/>
  <c r="AF135" i="13" s="1"/>
  <c r="AE135" i="13" a="1"/>
  <c r="AE135" i="13" s="1"/>
  <c r="AD135" i="13" a="1"/>
  <c r="AD135" i="13" s="1"/>
  <c r="AC135" i="13" a="1"/>
  <c r="AC135" i="13" s="1"/>
  <c r="AB135" i="13" a="1"/>
  <c r="AB135" i="13" s="1"/>
  <c r="AA135" i="13" a="1"/>
  <c r="AA135" i="13" s="1"/>
  <c r="Z135" i="13" a="1"/>
  <c r="Z135" i="13" s="1"/>
  <c r="Y135" i="13" a="1"/>
  <c r="Y135" i="13" s="1"/>
  <c r="X135" i="13" a="1"/>
  <c r="X135" i="13" s="1"/>
  <c r="W135" i="13" a="1"/>
  <c r="W135" i="13" s="1"/>
  <c r="V135" i="13" a="1"/>
  <c r="V135" i="13" s="1"/>
  <c r="U135" i="13" a="1"/>
  <c r="U135" i="13" s="1"/>
  <c r="T135" i="13" a="1"/>
  <c r="T135" i="13" s="1"/>
  <c r="S135" i="13" a="1"/>
  <c r="S135" i="13" s="1"/>
  <c r="R135" i="13" a="1"/>
  <c r="R135" i="13" s="1"/>
  <c r="Q135" i="13" a="1"/>
  <c r="Q135" i="13" s="1"/>
  <c r="P135" i="13" a="1"/>
  <c r="P135" i="13" s="1"/>
  <c r="O135" i="13" a="1"/>
  <c r="O135" i="13" s="1"/>
  <c r="N135" i="13" a="1"/>
  <c r="N135" i="13" s="1"/>
  <c r="M135" i="13" a="1"/>
  <c r="M135" i="13" s="1"/>
  <c r="L135" i="13" a="1"/>
  <c r="L135" i="13" s="1"/>
  <c r="K135" i="13" a="1"/>
  <c r="K135" i="13" s="1"/>
  <c r="BQ134" i="13" a="1"/>
  <c r="BQ134" i="13" s="1"/>
  <c r="BP134" i="13" a="1"/>
  <c r="BP134" i="13" s="1"/>
  <c r="BO134" i="13" a="1"/>
  <c r="BO134" i="13" s="1"/>
  <c r="BN134" i="13" a="1"/>
  <c r="BN134" i="13" s="1"/>
  <c r="BM134" i="13" a="1"/>
  <c r="BM134" i="13" s="1"/>
  <c r="BL134" i="13" a="1"/>
  <c r="BL134" i="13" s="1"/>
  <c r="BK134" i="13" a="1"/>
  <c r="BK134" i="13" s="1"/>
  <c r="BJ134" i="13" a="1"/>
  <c r="BJ134" i="13" s="1"/>
  <c r="BI134" i="13" a="1"/>
  <c r="BI134" i="13" s="1"/>
  <c r="BH134" i="13" a="1"/>
  <c r="BH134" i="13" s="1"/>
  <c r="BG134" i="13" a="1"/>
  <c r="BG134" i="13" s="1"/>
  <c r="BF134" i="13" a="1"/>
  <c r="BF134" i="13" s="1"/>
  <c r="BE134" i="13" a="1"/>
  <c r="BE134" i="13" s="1"/>
  <c r="BD134" i="13" a="1"/>
  <c r="BD134" i="13" s="1"/>
  <c r="BC134" i="13" a="1"/>
  <c r="BC134" i="13" s="1"/>
  <c r="BB134" i="13" a="1"/>
  <c r="BB134" i="13" s="1"/>
  <c r="BA134" i="13" a="1"/>
  <c r="BA134" i="13" s="1"/>
  <c r="AZ134" i="13" a="1"/>
  <c r="AZ134" i="13" s="1"/>
  <c r="AY134" i="13" a="1"/>
  <c r="AY134" i="13" s="1"/>
  <c r="AX134" i="13" a="1"/>
  <c r="AX134" i="13" s="1"/>
  <c r="AW134" i="13" a="1"/>
  <c r="AW134" i="13" s="1"/>
  <c r="AV134" i="13" a="1"/>
  <c r="AV134" i="13" s="1"/>
  <c r="AU134" i="13" a="1"/>
  <c r="AU134" i="13" s="1"/>
  <c r="AT134" i="13" a="1"/>
  <c r="AT134" i="13" s="1"/>
  <c r="AS134" i="13" a="1"/>
  <c r="AS134" i="13" s="1"/>
  <c r="AR134" i="13" a="1"/>
  <c r="AR134" i="13" s="1"/>
  <c r="AQ134" i="13" a="1"/>
  <c r="AQ134" i="13" s="1"/>
  <c r="AP134" i="13" a="1"/>
  <c r="AP134" i="13" s="1"/>
  <c r="AO134" i="13" a="1"/>
  <c r="AO134" i="13" s="1"/>
  <c r="AN134" i="13" a="1"/>
  <c r="AN134" i="13" s="1"/>
  <c r="AM134" i="13" a="1"/>
  <c r="AM134" i="13" s="1"/>
  <c r="AL134" i="13" a="1"/>
  <c r="AL134" i="13" s="1"/>
  <c r="AK134" i="13" a="1"/>
  <c r="AK134" i="13" s="1"/>
  <c r="AJ134" i="13" a="1"/>
  <c r="AJ134" i="13" s="1"/>
  <c r="AI134" i="13" a="1"/>
  <c r="AI134" i="13" s="1"/>
  <c r="AH134" i="13" a="1"/>
  <c r="AH134" i="13" s="1"/>
  <c r="AG134" i="13" a="1"/>
  <c r="AG134" i="13" s="1"/>
  <c r="AF134" i="13" a="1"/>
  <c r="AF134" i="13" s="1"/>
  <c r="AE134" i="13" a="1"/>
  <c r="AE134" i="13" s="1"/>
  <c r="AD134" i="13" a="1"/>
  <c r="AD134" i="13" s="1"/>
  <c r="AC134" i="13" a="1"/>
  <c r="AC134" i="13" s="1"/>
  <c r="AB134" i="13" a="1"/>
  <c r="AB134" i="13" s="1"/>
  <c r="AA134" i="13" a="1"/>
  <c r="AA134" i="13" s="1"/>
  <c r="Z134" i="13" a="1"/>
  <c r="Z134" i="13" s="1"/>
  <c r="Y134" i="13" a="1"/>
  <c r="Y134" i="13" s="1"/>
  <c r="X134" i="13" a="1"/>
  <c r="X134" i="13" s="1"/>
  <c r="W134" i="13" a="1"/>
  <c r="W134" i="13" s="1"/>
  <c r="V134" i="13" a="1"/>
  <c r="V134" i="13" s="1"/>
  <c r="U134" i="13" a="1"/>
  <c r="U134" i="13" s="1"/>
  <c r="T134" i="13" a="1"/>
  <c r="T134" i="13" s="1"/>
  <c r="S134" i="13" a="1"/>
  <c r="S134" i="13" s="1"/>
  <c r="R134" i="13" a="1"/>
  <c r="R134" i="13" s="1"/>
  <c r="Q134" i="13" a="1"/>
  <c r="Q134" i="13" s="1"/>
  <c r="P134" i="13" a="1"/>
  <c r="P134" i="13" s="1"/>
  <c r="O134" i="13" a="1"/>
  <c r="O134" i="13" s="1"/>
  <c r="N134" i="13" a="1"/>
  <c r="N134" i="13" s="1"/>
  <c r="M134" i="13" a="1"/>
  <c r="M134" i="13" s="1"/>
  <c r="L134" i="13" a="1"/>
  <c r="L134" i="13" s="1"/>
  <c r="K134" i="13" a="1"/>
  <c r="K134" i="13" s="1"/>
  <c r="BQ133" i="13" a="1"/>
  <c r="BQ133" i="13" s="1"/>
  <c r="BP133" i="13" a="1"/>
  <c r="BP133" i="13" s="1"/>
  <c r="BO133" i="13" a="1"/>
  <c r="BO133" i="13" s="1"/>
  <c r="BN133" i="13" a="1"/>
  <c r="BN133" i="13" s="1"/>
  <c r="BM133" i="13" a="1"/>
  <c r="BM133" i="13" s="1"/>
  <c r="BL133" i="13" a="1"/>
  <c r="BL133" i="13" s="1"/>
  <c r="BK133" i="13" a="1"/>
  <c r="BK133" i="13" s="1"/>
  <c r="BJ133" i="13" a="1"/>
  <c r="BJ133" i="13" s="1"/>
  <c r="BI133" i="13" a="1"/>
  <c r="BI133" i="13" s="1"/>
  <c r="BH133" i="13" a="1"/>
  <c r="BH133" i="13" s="1"/>
  <c r="BG133" i="13" a="1"/>
  <c r="BG133" i="13" s="1"/>
  <c r="BF133" i="13" a="1"/>
  <c r="BF133" i="13" s="1"/>
  <c r="BE133" i="13" a="1"/>
  <c r="BE133" i="13" s="1"/>
  <c r="BD133" i="13" a="1"/>
  <c r="BD133" i="13" s="1"/>
  <c r="BC133" i="13" a="1"/>
  <c r="BC133" i="13" s="1"/>
  <c r="BB133" i="13" a="1"/>
  <c r="BB133" i="13" s="1"/>
  <c r="BA133" i="13" a="1"/>
  <c r="BA133" i="13" s="1"/>
  <c r="AZ133" i="13" a="1"/>
  <c r="AZ133" i="13" s="1"/>
  <c r="AY133" i="13" a="1"/>
  <c r="AY133" i="13" s="1"/>
  <c r="AX133" i="13" a="1"/>
  <c r="AX133" i="13" s="1"/>
  <c r="AW133" i="13" a="1"/>
  <c r="AW133" i="13" s="1"/>
  <c r="AV133" i="13" a="1"/>
  <c r="AV133" i="13" s="1"/>
  <c r="AU133" i="13" a="1"/>
  <c r="AU133" i="13" s="1"/>
  <c r="AT133" i="13" a="1"/>
  <c r="AT133" i="13" s="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a="1"/>
  <c r="AI133" i="13" s="1"/>
  <c r="AH133" i="13" a="1"/>
  <c r="AH133" i="13" s="1"/>
  <c r="AG133" i="13" a="1"/>
  <c r="AG133" i="13" s="1"/>
  <c r="AF133" i="13" a="1"/>
  <c r="AF133" i="13" s="1"/>
  <c r="AE133" i="13" a="1"/>
  <c r="AE133" i="13" s="1"/>
  <c r="AD133" i="13" a="1"/>
  <c r="AD133" i="13" s="1"/>
  <c r="AC133" i="13" a="1"/>
  <c r="AC133" i="13" s="1"/>
  <c r="AB133" i="13" a="1"/>
  <c r="AB133" i="13" s="1"/>
  <c r="AA133" i="13" a="1"/>
  <c r="AA133" i="13" s="1"/>
  <c r="Z133" i="13" a="1"/>
  <c r="Z133" i="13" s="1"/>
  <c r="Y133" i="13" a="1"/>
  <c r="Y133" i="13" s="1"/>
  <c r="X133" i="13" a="1"/>
  <c r="X133" i="13" s="1"/>
  <c r="W133" i="13" a="1"/>
  <c r="W133" i="13" s="1"/>
  <c r="V133" i="13" a="1"/>
  <c r="V133" i="13" s="1"/>
  <c r="U133" i="13" a="1"/>
  <c r="U133" i="13" s="1"/>
  <c r="T133" i="13" a="1"/>
  <c r="T133" i="13" s="1"/>
  <c r="S133" i="13" a="1"/>
  <c r="S133" i="13" s="1"/>
  <c r="R133" i="13" a="1"/>
  <c r="R133" i="13" s="1"/>
  <c r="Q133" i="13" a="1"/>
  <c r="Q133" i="13" s="1"/>
  <c r="P133" i="13" a="1"/>
  <c r="P133" i="13" s="1"/>
  <c r="O133" i="13" a="1"/>
  <c r="O133" i="13" s="1"/>
  <c r="N133" i="13" a="1"/>
  <c r="N133" i="13" s="1"/>
  <c r="M133" i="13" a="1"/>
  <c r="M133" i="13" s="1"/>
  <c r="L133" i="13" a="1"/>
  <c r="L133" i="13" s="1"/>
  <c r="K133" i="13" a="1"/>
  <c r="K133" i="13" s="1"/>
  <c r="BQ132" i="13" a="1"/>
  <c r="BQ132" i="13" s="1"/>
  <c r="BP132" i="13" a="1"/>
  <c r="BP132" i="13" s="1"/>
  <c r="BO132" i="13" a="1"/>
  <c r="BO132" i="13" s="1"/>
  <c r="BN132" i="13" a="1"/>
  <c r="BN132" i="13" s="1"/>
  <c r="BM132" i="13" a="1"/>
  <c r="BM132" i="13" s="1"/>
  <c r="BL132" i="13" a="1"/>
  <c r="BL132" i="13" s="1"/>
  <c r="BK132" i="13" a="1"/>
  <c r="BK132" i="13" s="1"/>
  <c r="BJ132" i="13" a="1"/>
  <c r="BJ132" i="13" s="1"/>
  <c r="BI132" i="13" a="1"/>
  <c r="BI132" i="13" s="1"/>
  <c r="BH132" i="13" a="1"/>
  <c r="BH132" i="13" s="1"/>
  <c r="BG132" i="13" a="1"/>
  <c r="BG132" i="13" s="1"/>
  <c r="BF132" i="13" a="1"/>
  <c r="BF132" i="13" s="1"/>
  <c r="BE132" i="13" a="1"/>
  <c r="BE132" i="13" s="1"/>
  <c r="BD132" i="13" a="1"/>
  <c r="BD132" i="13" s="1"/>
  <c r="BC132" i="13" a="1"/>
  <c r="BC132" i="13" s="1"/>
  <c r="BB132" i="13" a="1"/>
  <c r="BB132" i="13" s="1"/>
  <c r="BA132" i="13" a="1"/>
  <c r="BA132" i="13" s="1"/>
  <c r="AZ132" i="13" a="1"/>
  <c r="AZ132" i="13" s="1"/>
  <c r="AY132" i="13" a="1"/>
  <c r="AY132" i="13" s="1"/>
  <c r="AX132" i="13" a="1"/>
  <c r="AX132" i="13" s="1"/>
  <c r="AW132" i="13" a="1"/>
  <c r="AW132" i="13" s="1"/>
  <c r="AV132" i="13" a="1"/>
  <c r="AV132" i="13" s="1"/>
  <c r="AU132" i="13" a="1"/>
  <c r="AU132" i="13" s="1"/>
  <c r="AT132" i="13" a="1"/>
  <c r="AT132" i="13" s="1"/>
  <c r="AS132" i="13" a="1"/>
  <c r="AS132" i="13" s="1"/>
  <c r="AR132" i="13" a="1"/>
  <c r="AR132" i="13" s="1"/>
  <c r="AQ132" i="13" a="1"/>
  <c r="AQ132" i="13" s="1"/>
  <c r="AP132" i="13" a="1"/>
  <c r="AP132" i="13" s="1"/>
  <c r="AO132" i="13" a="1"/>
  <c r="AO132" i="13" s="1"/>
  <c r="AN132" i="13" a="1"/>
  <c r="AN132" i="13" s="1"/>
  <c r="AM132" i="13" a="1"/>
  <c r="AM132" i="13" s="1"/>
  <c r="AL132" i="13" a="1"/>
  <c r="AL132" i="13" s="1"/>
  <c r="AK132" i="13" a="1"/>
  <c r="AK132" i="13" s="1"/>
  <c r="AJ132" i="13" a="1"/>
  <c r="AJ132" i="13" s="1"/>
  <c r="AI132" i="13" a="1"/>
  <c r="AI132" i="13" s="1"/>
  <c r="AH132" i="13" a="1"/>
  <c r="AH132" i="13" s="1"/>
  <c r="AG132" i="13" a="1"/>
  <c r="AG132" i="13" s="1"/>
  <c r="AF132" i="13" a="1"/>
  <c r="AF132" i="13" s="1"/>
  <c r="AE132" i="13" a="1"/>
  <c r="AE132" i="13" s="1"/>
  <c r="AD132" i="13" a="1"/>
  <c r="AD132" i="13" s="1"/>
  <c r="AC132" i="13" a="1"/>
  <c r="AC132" i="13" s="1"/>
  <c r="AB132" i="13" a="1"/>
  <c r="AB132" i="13" s="1"/>
  <c r="AA132" i="13" a="1"/>
  <c r="AA132" i="13" s="1"/>
  <c r="Z132" i="13" a="1"/>
  <c r="Z132" i="13" s="1"/>
  <c r="Y132" i="13" a="1"/>
  <c r="Y132" i="13" s="1"/>
  <c r="X132" i="13" a="1"/>
  <c r="X132" i="13" s="1"/>
  <c r="W132" i="13" a="1"/>
  <c r="W132" i="13" s="1"/>
  <c r="V132" i="13" a="1"/>
  <c r="V132" i="13" s="1"/>
  <c r="U132" i="13" a="1"/>
  <c r="U132" i="13" s="1"/>
  <c r="T132" i="13" a="1"/>
  <c r="T132" i="13" s="1"/>
  <c r="S132" i="13" a="1"/>
  <c r="S132" i="13" s="1"/>
  <c r="R132" i="13" a="1"/>
  <c r="R132" i="13" s="1"/>
  <c r="Q132" i="13" a="1"/>
  <c r="Q132" i="13" s="1"/>
  <c r="P132" i="13" a="1"/>
  <c r="P132" i="13" s="1"/>
  <c r="O132" i="13" a="1"/>
  <c r="O132" i="13" s="1"/>
  <c r="N132" i="13" a="1"/>
  <c r="N132" i="13" s="1"/>
  <c r="M132" i="13" a="1"/>
  <c r="M132" i="13" s="1"/>
  <c r="L132" i="13" a="1"/>
  <c r="L132" i="13" s="1"/>
  <c r="K132" i="13" a="1"/>
  <c r="K132" i="13" s="1"/>
  <c r="BQ131" i="13" a="1"/>
  <c r="BQ131" i="13" s="1"/>
  <c r="BP131" i="13" a="1"/>
  <c r="BP131" i="13" s="1"/>
  <c r="BO131" i="13" a="1"/>
  <c r="BO131" i="13" s="1"/>
  <c r="BN131" i="13" a="1"/>
  <c r="BN131" i="13" s="1"/>
  <c r="BM131" i="13" a="1"/>
  <c r="BM131" i="13" s="1"/>
  <c r="BL131" i="13" a="1"/>
  <c r="BL131" i="13" s="1"/>
  <c r="BK131" i="13" a="1"/>
  <c r="BK131" i="13" s="1"/>
  <c r="BJ131" i="13" a="1"/>
  <c r="BJ131" i="13" s="1"/>
  <c r="BI131" i="13" a="1"/>
  <c r="BI131" i="13" s="1"/>
  <c r="BH131" i="13" a="1"/>
  <c r="BH131" i="13" s="1"/>
  <c r="BG131" i="13" a="1"/>
  <c r="BG131" i="13" s="1"/>
  <c r="BF131" i="13" a="1"/>
  <c r="BF131" i="13" s="1"/>
  <c r="BE131" i="13" a="1"/>
  <c r="BE131" i="13" s="1"/>
  <c r="BD131" i="13" a="1"/>
  <c r="BD131" i="13" s="1"/>
  <c r="BC131" i="13" a="1"/>
  <c r="BC131" i="13" s="1"/>
  <c r="BB131" i="13" a="1"/>
  <c r="BB131" i="13" s="1"/>
  <c r="BA131" i="13" a="1"/>
  <c r="BA131" i="13" s="1"/>
  <c r="AZ131" i="13" a="1"/>
  <c r="AZ131" i="13" s="1"/>
  <c r="AY131" i="13" a="1"/>
  <c r="AY131" i="13" s="1"/>
  <c r="AX131" i="13" a="1"/>
  <c r="AX131" i="13" s="1"/>
  <c r="AW131" i="13" a="1"/>
  <c r="AW131" i="13" s="1"/>
  <c r="AV131" i="13" a="1"/>
  <c r="AV131" i="13" s="1"/>
  <c r="AU131" i="13" a="1"/>
  <c r="AU131" i="13" s="1"/>
  <c r="AT131" i="13" a="1"/>
  <c r="AT131" i="13" s="1"/>
  <c r="AS131" i="13" a="1"/>
  <c r="AS131" i="13" s="1"/>
  <c r="AR131" i="13" a="1"/>
  <c r="AR131" i="13" s="1"/>
  <c r="AQ131" i="13" a="1"/>
  <c r="AQ131" i="13" s="1"/>
  <c r="AP131" i="13" a="1"/>
  <c r="AP131" i="13" s="1"/>
  <c r="AO131" i="13" a="1"/>
  <c r="AO131" i="13" s="1"/>
  <c r="AN131" i="13" a="1"/>
  <c r="AN131" i="13" s="1"/>
  <c r="AM131" i="13" a="1"/>
  <c r="AM131" i="13" s="1"/>
  <c r="AL131" i="13" a="1"/>
  <c r="AL131" i="13" s="1"/>
  <c r="AK131" i="13" a="1"/>
  <c r="AK131" i="13" s="1"/>
  <c r="AJ131" i="13" a="1"/>
  <c r="AJ131" i="13" s="1"/>
  <c r="AI131" i="13" a="1"/>
  <c r="AI131" i="13" s="1"/>
  <c r="AH131" i="13" a="1"/>
  <c r="AH131" i="13" s="1"/>
  <c r="AG131" i="13" a="1"/>
  <c r="AG131" i="13" s="1"/>
  <c r="AF131" i="13" a="1"/>
  <c r="AF131" i="13" s="1"/>
  <c r="AE131" i="13" a="1"/>
  <c r="AE131" i="13" s="1"/>
  <c r="AD131" i="13" a="1"/>
  <c r="AD131" i="13" s="1"/>
  <c r="AC131" i="13" a="1"/>
  <c r="AC131" i="13" s="1"/>
  <c r="AB131" i="13" a="1"/>
  <c r="AB131" i="13" s="1"/>
  <c r="AA131" i="13" a="1"/>
  <c r="AA131" i="13" s="1"/>
  <c r="Z131" i="13" a="1"/>
  <c r="Z131" i="13" s="1"/>
  <c r="Y131" i="13" a="1"/>
  <c r="Y131" i="13" s="1"/>
  <c r="X131" i="13" a="1"/>
  <c r="X131" i="13" s="1"/>
  <c r="W131" i="13" a="1"/>
  <c r="W131" i="13" s="1"/>
  <c r="V131" i="13" a="1"/>
  <c r="V131" i="13" s="1"/>
  <c r="U131" i="13" a="1"/>
  <c r="U131" i="13" s="1"/>
  <c r="T131" i="13" a="1"/>
  <c r="T131" i="13" s="1"/>
  <c r="S131" i="13" a="1"/>
  <c r="S131" i="13" s="1"/>
  <c r="R131" i="13" a="1"/>
  <c r="R131" i="13" s="1"/>
  <c r="Q131" i="13" a="1"/>
  <c r="Q131" i="13" s="1"/>
  <c r="P131" i="13" a="1"/>
  <c r="P131" i="13" s="1"/>
  <c r="O131" i="13" a="1"/>
  <c r="O131" i="13" s="1"/>
  <c r="N131" i="13" a="1"/>
  <c r="N131" i="13" s="1"/>
  <c r="M131" i="13" a="1"/>
  <c r="M131" i="13" s="1"/>
  <c r="L131" i="13" a="1"/>
  <c r="L131" i="13" s="1"/>
  <c r="K131" i="13" a="1"/>
  <c r="K131" i="13" s="1"/>
  <c r="BQ130" i="13" a="1"/>
  <c r="BQ130" i="13" s="1"/>
  <c r="BP130" i="13" a="1"/>
  <c r="BP130" i="13" s="1"/>
  <c r="BO130" i="13" a="1"/>
  <c r="BO130" i="13" s="1"/>
  <c r="BN130" i="13" a="1"/>
  <c r="BN130" i="13" s="1"/>
  <c r="BM130" i="13" a="1"/>
  <c r="BM130" i="13" s="1"/>
  <c r="BL130" i="13" a="1"/>
  <c r="BL130" i="13" s="1"/>
  <c r="BK130" i="13" a="1"/>
  <c r="BK130" i="13" s="1"/>
  <c r="BJ130" i="13" a="1"/>
  <c r="BJ130" i="13" s="1"/>
  <c r="BI130" i="13" a="1"/>
  <c r="BI130" i="13" s="1"/>
  <c r="BH130" i="13" a="1"/>
  <c r="BH130" i="13" s="1"/>
  <c r="BG130" i="13" a="1"/>
  <c r="BG130" i="13" s="1"/>
  <c r="BF130" i="13" a="1"/>
  <c r="BF130" i="13" s="1"/>
  <c r="BE130" i="13" a="1"/>
  <c r="BE130" i="13" s="1"/>
  <c r="BD130" i="13" a="1"/>
  <c r="BD130" i="13" s="1"/>
  <c r="BC130" i="13" a="1"/>
  <c r="BC130" i="13" s="1"/>
  <c r="BB130" i="13" a="1"/>
  <c r="BB130" i="13" s="1"/>
  <c r="BA130" i="13" a="1"/>
  <c r="BA130" i="13" s="1"/>
  <c r="AZ130" i="13" a="1"/>
  <c r="AZ130" i="13" s="1"/>
  <c r="AY130" i="13" a="1"/>
  <c r="AY130" i="13" s="1"/>
  <c r="AX130" i="13" a="1"/>
  <c r="AX130" i="13" s="1"/>
  <c r="AW130" i="13" a="1"/>
  <c r="AW130" i="13" s="1"/>
  <c r="AV130" i="13" a="1"/>
  <c r="AV130" i="13" s="1"/>
  <c r="AU130" i="13" a="1"/>
  <c r="AU130" i="13" s="1"/>
  <c r="AT130" i="13" a="1"/>
  <c r="AT130" i="13" s="1"/>
  <c r="AS130" i="13" a="1"/>
  <c r="AS130" i="13" s="1"/>
  <c r="AR130" i="13" a="1"/>
  <c r="AR130" i="13" s="1"/>
  <c r="AQ130" i="13" a="1"/>
  <c r="AQ130" i="13" s="1"/>
  <c r="AP130" i="13" a="1"/>
  <c r="AP130" i="13" s="1"/>
  <c r="AO130" i="13" a="1"/>
  <c r="AO130" i="13" s="1"/>
  <c r="AN130" i="13" a="1"/>
  <c r="AN130" i="13" s="1"/>
  <c r="AM130" i="13" a="1"/>
  <c r="AM130" i="13" s="1"/>
  <c r="AL130" i="13" a="1"/>
  <c r="AL130" i="13" s="1"/>
  <c r="AK130" i="13" a="1"/>
  <c r="AK130" i="13" s="1"/>
  <c r="AJ130" i="13" a="1"/>
  <c r="AJ130" i="13" s="1"/>
  <c r="AI130" i="13" a="1"/>
  <c r="AI130" i="13" s="1"/>
  <c r="AH130" i="13" a="1"/>
  <c r="AH130" i="13" s="1"/>
  <c r="AG130" i="13" a="1"/>
  <c r="AG130" i="13" s="1"/>
  <c r="AF130" i="13" a="1"/>
  <c r="AF130" i="13" s="1"/>
  <c r="AE130" i="13" a="1"/>
  <c r="AE130" i="13" s="1"/>
  <c r="AD130" i="13" a="1"/>
  <c r="AD130" i="13" s="1"/>
  <c r="AC130" i="13" a="1"/>
  <c r="AC130" i="13" s="1"/>
  <c r="AB130" i="13" a="1"/>
  <c r="AB130" i="13" s="1"/>
  <c r="AA130" i="13" a="1"/>
  <c r="AA130" i="13" s="1"/>
  <c r="Z130" i="13" a="1"/>
  <c r="Z130" i="13" s="1"/>
  <c r="Y130" i="13" a="1"/>
  <c r="Y130" i="13" s="1"/>
  <c r="X130" i="13" a="1"/>
  <c r="X130" i="13" s="1"/>
  <c r="W130" i="13" a="1"/>
  <c r="W130" i="13" s="1"/>
  <c r="V130" i="13" a="1"/>
  <c r="V130" i="13" s="1"/>
  <c r="U130" i="13" a="1"/>
  <c r="U130" i="13" s="1"/>
  <c r="T130" i="13" a="1"/>
  <c r="T130" i="13" s="1"/>
  <c r="S130" i="13" a="1"/>
  <c r="S130" i="13" s="1"/>
  <c r="R130" i="13" a="1"/>
  <c r="R130" i="13" s="1"/>
  <c r="Q130" i="13" a="1"/>
  <c r="Q130" i="13" s="1"/>
  <c r="P130" i="13" a="1"/>
  <c r="P130" i="13" s="1"/>
  <c r="O130" i="13" a="1"/>
  <c r="O130" i="13" s="1"/>
  <c r="N130" i="13" a="1"/>
  <c r="N130" i="13" s="1"/>
  <c r="M130" i="13" a="1"/>
  <c r="M130" i="13" s="1"/>
  <c r="L130" i="13" a="1"/>
  <c r="L130" i="13" s="1"/>
  <c r="K130" i="13" a="1"/>
  <c r="K130" i="13" s="1"/>
  <c r="BQ129" i="13" a="1"/>
  <c r="BQ129" i="13" s="1"/>
  <c r="BP129" i="13" a="1"/>
  <c r="BP129" i="13" s="1"/>
  <c r="BO129" i="13" a="1"/>
  <c r="BO129" i="13" s="1"/>
  <c r="BN129" i="13" a="1"/>
  <c r="BN129" i="13" s="1"/>
  <c r="BM129" i="13" a="1"/>
  <c r="BM129" i="13" s="1"/>
  <c r="BL129" i="13" a="1"/>
  <c r="BL129" i="13" s="1"/>
  <c r="BK129" i="13" a="1"/>
  <c r="BK129" i="13" s="1"/>
  <c r="BJ129" i="13" a="1"/>
  <c r="BJ129" i="13" s="1"/>
  <c r="BI129" i="13" a="1"/>
  <c r="BI129" i="13" s="1"/>
  <c r="BH129" i="13" a="1"/>
  <c r="BH129" i="13" s="1"/>
  <c r="BG129" i="13" a="1"/>
  <c r="BG129" i="13" s="1"/>
  <c r="BF129" i="13" a="1"/>
  <c r="BF129" i="13" s="1"/>
  <c r="BE129" i="13" a="1"/>
  <c r="BE129" i="13" s="1"/>
  <c r="BD129" i="13" a="1"/>
  <c r="BD129" i="13" s="1"/>
  <c r="BC129" i="13" a="1"/>
  <c r="BC129" i="13" s="1"/>
  <c r="BB129" i="13" a="1"/>
  <c r="BB129" i="13" s="1"/>
  <c r="BA129" i="13" a="1"/>
  <c r="BA129" i="13" s="1"/>
  <c r="AZ129" i="13" a="1"/>
  <c r="AZ129" i="13" s="1"/>
  <c r="AY129" i="13" a="1"/>
  <c r="AY129" i="13" s="1"/>
  <c r="AX129" i="13" a="1"/>
  <c r="AX129" i="13" s="1"/>
  <c r="AW129" i="13" a="1"/>
  <c r="AW129" i="13" s="1"/>
  <c r="AV129" i="13" a="1"/>
  <c r="AV129" i="13" s="1"/>
  <c r="AU129" i="13" a="1"/>
  <c r="AU129" i="13" s="1"/>
  <c r="AT129" i="13" a="1"/>
  <c r="AT129" i="13" s="1"/>
  <c r="AS129" i="13" a="1"/>
  <c r="AS129" i="13" s="1"/>
  <c r="AR129" i="13" a="1"/>
  <c r="AR129" i="13" s="1"/>
  <c r="AQ129" i="13" a="1"/>
  <c r="AQ129" i="13" s="1"/>
  <c r="AP129" i="13" a="1"/>
  <c r="AP129" i="13" s="1"/>
  <c r="AO129" i="13" a="1"/>
  <c r="AO129" i="13" s="1"/>
  <c r="AN129" i="13" a="1"/>
  <c r="AN129" i="13" s="1"/>
  <c r="AM129" i="13" a="1"/>
  <c r="AM129" i="13" s="1"/>
  <c r="AL129" i="13" a="1"/>
  <c r="AL129" i="13" s="1"/>
  <c r="AK129" i="13" a="1"/>
  <c r="AK129" i="13" s="1"/>
  <c r="AJ129" i="13" a="1"/>
  <c r="AJ129" i="13" s="1"/>
  <c r="AI129" i="13" a="1"/>
  <c r="AI129" i="13" s="1"/>
  <c r="AH129" i="13" a="1"/>
  <c r="AH129" i="13" s="1"/>
  <c r="AG129" i="13" a="1"/>
  <c r="AG129" i="13" s="1"/>
  <c r="AF129" i="13" a="1"/>
  <c r="AF129" i="13" s="1"/>
  <c r="AE129" i="13" a="1"/>
  <c r="AE129" i="13" s="1"/>
  <c r="AD129" i="13" a="1"/>
  <c r="AD129" i="13" s="1"/>
  <c r="AC129" i="13" a="1"/>
  <c r="AC129" i="13" s="1"/>
  <c r="AB129" i="13" a="1"/>
  <c r="AB129" i="13" s="1"/>
  <c r="AA129" i="13" a="1"/>
  <c r="AA129" i="13" s="1"/>
  <c r="Z129" i="13" a="1"/>
  <c r="Z129" i="13" s="1"/>
  <c r="Y129" i="13" a="1"/>
  <c r="Y129" i="13" s="1"/>
  <c r="X129" i="13" a="1"/>
  <c r="X129" i="13" s="1"/>
  <c r="W129" i="13" a="1"/>
  <c r="W129" i="13" s="1"/>
  <c r="V129" i="13" a="1"/>
  <c r="V129" i="13" s="1"/>
  <c r="U129" i="13" a="1"/>
  <c r="U129" i="13" s="1"/>
  <c r="T129" i="13" a="1"/>
  <c r="T129" i="13" s="1"/>
  <c r="S129" i="13" a="1"/>
  <c r="S129" i="13" s="1"/>
  <c r="R129" i="13" a="1"/>
  <c r="R129" i="13" s="1"/>
  <c r="Q129" i="13" a="1"/>
  <c r="Q129" i="13" s="1"/>
  <c r="P129" i="13" a="1"/>
  <c r="P129" i="13" s="1"/>
  <c r="O129" i="13" a="1"/>
  <c r="O129" i="13" s="1"/>
  <c r="N129" i="13" a="1"/>
  <c r="N129" i="13" s="1"/>
  <c r="M129" i="13" a="1"/>
  <c r="M129" i="13" s="1"/>
  <c r="L129" i="13" a="1"/>
  <c r="L129" i="13" s="1"/>
  <c r="K129" i="13" a="1"/>
  <c r="K129" i="13" s="1"/>
  <c r="BQ128" i="13" a="1"/>
  <c r="BQ128" i="13" s="1"/>
  <c r="BP128" i="13" a="1"/>
  <c r="BP128" i="13" s="1"/>
  <c r="BO128" i="13" a="1"/>
  <c r="BO128" i="13" s="1"/>
  <c r="BN128" i="13" a="1"/>
  <c r="BN128" i="13" s="1"/>
  <c r="BM128" i="13" a="1"/>
  <c r="BM128" i="13" s="1"/>
  <c r="BL128" i="13" a="1"/>
  <c r="BL128" i="13" s="1"/>
  <c r="BK128" i="13" a="1"/>
  <c r="BK128" i="13" s="1"/>
  <c r="BJ128" i="13" a="1"/>
  <c r="BJ128" i="13" s="1"/>
  <c r="BI128" i="13" a="1"/>
  <c r="BI128" i="13" s="1"/>
  <c r="BH128" i="13" a="1"/>
  <c r="BH128" i="13" s="1"/>
  <c r="BG128" i="13" a="1"/>
  <c r="BG128" i="13" s="1"/>
  <c r="BF128" i="13" a="1"/>
  <c r="BF128" i="13" s="1"/>
  <c r="BE128" i="13" a="1"/>
  <c r="BE128" i="13" s="1"/>
  <c r="BD128" i="13" a="1"/>
  <c r="BD128" i="13" s="1"/>
  <c r="BC128" i="13" a="1"/>
  <c r="BC128" i="13" s="1"/>
  <c r="BB128" i="13" a="1"/>
  <c r="BB128" i="13" s="1"/>
  <c r="BA128" i="13" a="1"/>
  <c r="BA128" i="13" s="1"/>
  <c r="AZ128" i="13" a="1"/>
  <c r="AZ128" i="13" s="1"/>
  <c r="AY128" i="13" a="1"/>
  <c r="AY128" i="13" s="1"/>
  <c r="AX128" i="13" a="1"/>
  <c r="AX128" i="13" s="1"/>
  <c r="AW128" i="13" a="1"/>
  <c r="AW128" i="13" s="1"/>
  <c r="AV128" i="13" a="1"/>
  <c r="AV128" i="13" s="1"/>
  <c r="AU128" i="13" a="1"/>
  <c r="AU128" i="13" s="1"/>
  <c r="AT128" i="13" a="1"/>
  <c r="AT128" i="13" s="1"/>
  <c r="AS128" i="13" a="1"/>
  <c r="AS128" i="13" s="1"/>
  <c r="AR128" i="13" a="1"/>
  <c r="AR128" i="13" s="1"/>
  <c r="AQ128" i="13" a="1"/>
  <c r="AQ128" i="13" s="1"/>
  <c r="AP128" i="13" a="1"/>
  <c r="AP128" i="13" s="1"/>
  <c r="AO128" i="13" a="1"/>
  <c r="AO128" i="13" s="1"/>
  <c r="AN128" i="13" a="1"/>
  <c r="AN128" i="13" s="1"/>
  <c r="AM128" i="13" a="1"/>
  <c r="AM128" i="13" s="1"/>
  <c r="AL128" i="13" a="1"/>
  <c r="AL128" i="13" s="1"/>
  <c r="AK128" i="13" a="1"/>
  <c r="AK128" i="13" s="1"/>
  <c r="AJ128" i="13" a="1"/>
  <c r="AJ128" i="13" s="1"/>
  <c r="AI128" i="13" a="1"/>
  <c r="AI128" i="13" s="1"/>
  <c r="AH128" i="13" a="1"/>
  <c r="AH128" i="13" s="1"/>
  <c r="AG128" i="13" a="1"/>
  <c r="AG128" i="13" s="1"/>
  <c r="AF128" i="13" a="1"/>
  <c r="AF128" i="13" s="1"/>
  <c r="AE128" i="13" a="1"/>
  <c r="AE128" i="13" s="1"/>
  <c r="AD128" i="13" a="1"/>
  <c r="AD128" i="13" s="1"/>
  <c r="AC128" i="13" a="1"/>
  <c r="AC128" i="13" s="1"/>
  <c r="AB128" i="13" a="1"/>
  <c r="AB128" i="13" s="1"/>
  <c r="AA128" i="13" a="1"/>
  <c r="AA128" i="13" s="1"/>
  <c r="Z128" i="13" a="1"/>
  <c r="Z128" i="13" s="1"/>
  <c r="Y128" i="13" a="1"/>
  <c r="Y128" i="13" s="1"/>
  <c r="X128" i="13" a="1"/>
  <c r="X128" i="13" s="1"/>
  <c r="W128" i="13" a="1"/>
  <c r="W128" i="13" s="1"/>
  <c r="V128" i="13" a="1"/>
  <c r="V128" i="13" s="1"/>
  <c r="U128" i="13" a="1"/>
  <c r="U128" i="13" s="1"/>
  <c r="T128" i="13" a="1"/>
  <c r="T128" i="13" s="1"/>
  <c r="S128" i="13" a="1"/>
  <c r="S128" i="13" s="1"/>
  <c r="R128" i="13" a="1"/>
  <c r="R128" i="13" s="1"/>
  <c r="Q128" i="13" a="1"/>
  <c r="Q128" i="13" s="1"/>
  <c r="P128" i="13" a="1"/>
  <c r="P128" i="13" s="1"/>
  <c r="O128" i="13" a="1"/>
  <c r="O128" i="13" s="1"/>
  <c r="N128" i="13" a="1"/>
  <c r="N128" i="13" s="1"/>
  <c r="M128" i="13" a="1"/>
  <c r="M128" i="13" s="1"/>
  <c r="L128" i="13" a="1"/>
  <c r="L128" i="13" s="1"/>
  <c r="K128" i="13" a="1"/>
  <c r="K128" i="13" s="1"/>
  <c r="BQ127" i="13" a="1"/>
  <c r="BQ127" i="13" s="1"/>
  <c r="BP127" i="13" a="1"/>
  <c r="BP127" i="13" s="1"/>
  <c r="BO127" i="13" a="1"/>
  <c r="BO127" i="13" s="1"/>
  <c r="BN127" i="13" a="1"/>
  <c r="BN127" i="13" s="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a="1"/>
  <c r="BD127" i="13" s="1"/>
  <c r="BC127" i="13" a="1"/>
  <c r="BC127" i="13" s="1"/>
  <c r="BB127" i="13" a="1"/>
  <c r="BB127" i="13" s="1"/>
  <c r="BA127" i="13" a="1"/>
  <c r="BA127" i="13" s="1"/>
  <c r="AZ127" i="13" a="1"/>
  <c r="AZ127" i="13" s="1"/>
  <c r="AY127" i="13" a="1"/>
  <c r="AY127" i="13" s="1"/>
  <c r="AX127" i="13" a="1"/>
  <c r="AX127" i="13" s="1"/>
  <c r="AW127" i="13" a="1"/>
  <c r="AW127" i="13" s="1"/>
  <c r="AV127" i="13" a="1"/>
  <c r="AV127" i="13" s="1"/>
  <c r="AU127" i="13" a="1"/>
  <c r="AU127" i="13" s="1"/>
  <c r="AT127" i="13" a="1"/>
  <c r="AT127" i="13" s="1"/>
  <c r="AS127" i="13" a="1"/>
  <c r="AS127" i="13" s="1"/>
  <c r="AR127" i="13" a="1"/>
  <c r="AR127" i="13" s="1"/>
  <c r="AQ127" i="13" a="1"/>
  <c r="AQ127" i="13" s="1"/>
  <c r="AP127" i="13" a="1"/>
  <c r="AP127" i="13" s="1"/>
  <c r="AO127" i="13" a="1"/>
  <c r="AO127" i="13" s="1"/>
  <c r="AN127" i="13" a="1"/>
  <c r="AN127" i="13" s="1"/>
  <c r="AM127" i="13" a="1"/>
  <c r="AM127" i="13" s="1"/>
  <c r="AL127" i="13" a="1"/>
  <c r="AL127" i="13" s="1"/>
  <c r="AK127" i="13" a="1"/>
  <c r="AK127" i="13" s="1"/>
  <c r="AJ127" i="13" a="1"/>
  <c r="AJ127" i="13" s="1"/>
  <c r="AI127" i="13" a="1"/>
  <c r="AI127" i="13" s="1"/>
  <c r="AH127" i="13" a="1"/>
  <c r="AH127" i="13" s="1"/>
  <c r="AG127" i="13" a="1"/>
  <c r="AG127" i="13" s="1"/>
  <c r="AF127" i="13" a="1"/>
  <c r="AF127" i="13" s="1"/>
  <c r="AE127" i="13" a="1"/>
  <c r="AE127" i="13" s="1"/>
  <c r="AD127" i="13" a="1"/>
  <c r="AD127" i="13" s="1"/>
  <c r="AC127" i="13" a="1"/>
  <c r="AC127" i="13" s="1"/>
  <c r="AB127" i="13" a="1"/>
  <c r="AB127" i="13" s="1"/>
  <c r="AA127" i="13" a="1"/>
  <c r="AA127" i="13" s="1"/>
  <c r="Z127" i="13" a="1"/>
  <c r="Z127" i="13" s="1"/>
  <c r="Y127" i="13" a="1"/>
  <c r="Y127" i="13" s="1"/>
  <c r="X127" i="13" a="1"/>
  <c r="X127" i="13" s="1"/>
  <c r="W127" i="13" a="1"/>
  <c r="W127" i="13" s="1"/>
  <c r="V127" i="13" a="1"/>
  <c r="V127" i="13" s="1"/>
  <c r="U127" i="13" a="1"/>
  <c r="U127" i="13" s="1"/>
  <c r="T127" i="13" a="1"/>
  <c r="T127" i="13" s="1"/>
  <c r="S127" i="13" a="1"/>
  <c r="S127" i="13" s="1"/>
  <c r="R127" i="13" a="1"/>
  <c r="R127" i="13" s="1"/>
  <c r="Q127" i="13" a="1"/>
  <c r="Q127" i="13" s="1"/>
  <c r="P127" i="13" a="1"/>
  <c r="P127" i="13" s="1"/>
  <c r="O127" i="13" a="1"/>
  <c r="O127" i="13" s="1"/>
  <c r="N127" i="13" a="1"/>
  <c r="N127" i="13" s="1"/>
  <c r="M127" i="13" a="1"/>
  <c r="M127" i="13" s="1"/>
  <c r="L127" i="13" a="1"/>
  <c r="L127" i="13" s="1"/>
  <c r="K127" i="13" a="1"/>
  <c r="K127" i="13" s="1"/>
  <c r="BQ126" i="13" a="1"/>
  <c r="BQ126" i="13" s="1"/>
  <c r="BP126" i="13" a="1"/>
  <c r="BP126" i="13" s="1"/>
  <c r="BO126" i="13" a="1"/>
  <c r="BO126" i="13" s="1"/>
  <c r="BN126" i="13" a="1"/>
  <c r="BN126" i="13" s="1"/>
  <c r="BM126" i="13" a="1"/>
  <c r="BM126" i="13" s="1"/>
  <c r="BL126" i="13" a="1"/>
  <c r="BL126" i="13" s="1"/>
  <c r="BK126" i="13" a="1"/>
  <c r="BK126" i="13" s="1"/>
  <c r="BJ126" i="13" a="1"/>
  <c r="BJ126" i="13" s="1"/>
  <c r="BI126" i="13" a="1"/>
  <c r="BI126" i="13" s="1"/>
  <c r="BH126" i="13" a="1"/>
  <c r="BH126" i="13" s="1"/>
  <c r="BG126" i="13" a="1"/>
  <c r="BG126" i="13" s="1"/>
  <c r="BF126" i="13" a="1"/>
  <c r="BF126" i="13" s="1"/>
  <c r="BE126" i="13" a="1"/>
  <c r="BE126" i="13" s="1"/>
  <c r="BD126" i="13" a="1"/>
  <c r="BD126" i="13" s="1"/>
  <c r="BC126" i="13" a="1"/>
  <c r="BC126" i="13" s="1"/>
  <c r="BB126" i="13" a="1"/>
  <c r="BB126" i="13" s="1"/>
  <c r="BA126" i="13" a="1"/>
  <c r="BA126" i="13" s="1"/>
  <c r="AZ126" i="13" a="1"/>
  <c r="AZ126" i="13" s="1"/>
  <c r="AY126" i="13" a="1"/>
  <c r="AY126" i="13" s="1"/>
  <c r="AX126" i="13" a="1"/>
  <c r="AX126" i="13" s="1"/>
  <c r="AW126" i="13" a="1"/>
  <c r="AW126" i="13" s="1"/>
  <c r="AV126" i="13" a="1"/>
  <c r="AV126" i="13" s="1"/>
  <c r="AU126" i="13" a="1"/>
  <c r="AU126" i="13" s="1"/>
  <c r="AT126" i="13" a="1"/>
  <c r="AT126" i="13" s="1"/>
  <c r="AS126" i="13" a="1"/>
  <c r="AS126" i="13" s="1"/>
  <c r="AR126" i="13" a="1"/>
  <c r="AR126" i="13" s="1"/>
  <c r="AQ126" i="13" a="1"/>
  <c r="AQ126" i="13" s="1"/>
  <c r="AP126" i="13" a="1"/>
  <c r="AP126" i="13" s="1"/>
  <c r="AO126" i="13" a="1"/>
  <c r="AO126" i="13" s="1"/>
  <c r="AN126" i="13" a="1"/>
  <c r="AN126" i="13" s="1"/>
  <c r="AM126" i="13" a="1"/>
  <c r="AM126" i="13" s="1"/>
  <c r="AL126" i="13" a="1"/>
  <c r="AL126" i="13" s="1"/>
  <c r="AK126" i="13" a="1"/>
  <c r="AK126" i="13" s="1"/>
  <c r="AJ126" i="13" a="1"/>
  <c r="AJ126" i="13" s="1"/>
  <c r="AI126" i="13" a="1"/>
  <c r="AI126" i="13" s="1"/>
  <c r="AH126" i="13" a="1"/>
  <c r="AH126" i="13" s="1"/>
  <c r="AG126" i="13" a="1"/>
  <c r="AG126" i="13" s="1"/>
  <c r="AF126" i="13" a="1"/>
  <c r="AF126" i="13" s="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a="1"/>
  <c r="N126" i="13" s="1"/>
  <c r="M126" i="13" a="1"/>
  <c r="M126" i="13" s="1"/>
  <c r="L126" i="13" a="1"/>
  <c r="L126" i="13" s="1"/>
  <c r="K126" i="13" a="1"/>
  <c r="K126" i="13" s="1"/>
  <c r="BQ125" i="13" a="1"/>
  <c r="BQ125" i="13" s="1"/>
  <c r="BP125" i="13" a="1"/>
  <c r="BP125" i="13" s="1"/>
  <c r="BO125" i="13" a="1"/>
  <c r="BO125" i="13" s="1"/>
  <c r="BN125" i="13" a="1"/>
  <c r="BN125" i="13" s="1"/>
  <c r="BM125" i="13" a="1"/>
  <c r="BM125" i="13" s="1"/>
  <c r="BL125" i="13" a="1"/>
  <c r="BL125" i="13" s="1"/>
  <c r="BK125" i="13" a="1"/>
  <c r="BK125" i="13" s="1"/>
  <c r="BJ125" i="13" a="1"/>
  <c r="BJ125" i="13" s="1"/>
  <c r="BI125" i="13" a="1"/>
  <c r="BI125" i="13" s="1"/>
  <c r="BH125" i="13" a="1"/>
  <c r="BH125" i="13" s="1"/>
  <c r="BG125" i="13" a="1"/>
  <c r="BG125" i="13" s="1"/>
  <c r="BF125" i="13" a="1"/>
  <c r="BF125" i="13" s="1"/>
  <c r="BE125" i="13" a="1"/>
  <c r="BE125" i="13" s="1"/>
  <c r="BD125" i="13" a="1"/>
  <c r="BD125" i="13" s="1"/>
  <c r="BC125" i="13" a="1"/>
  <c r="BC125" i="13" s="1"/>
  <c r="BB125" i="13" a="1"/>
  <c r="BB125" i="13" s="1"/>
  <c r="BA125" i="13" a="1"/>
  <c r="BA125" i="13" s="1"/>
  <c r="AZ125" i="13" a="1"/>
  <c r="AZ125" i="13" s="1"/>
  <c r="AY125" i="13" a="1"/>
  <c r="AY125" i="13" s="1"/>
  <c r="AX125" i="13" a="1"/>
  <c r="AX125" i="13" s="1"/>
  <c r="AW125" i="13" a="1"/>
  <c r="AW125" i="13" s="1"/>
  <c r="AV125" i="13" a="1"/>
  <c r="AV125" i="13" s="1"/>
  <c r="AU125" i="13" a="1"/>
  <c r="AU125" i="13" s="1"/>
  <c r="AT125" i="13" a="1"/>
  <c r="AT125" i="13" s="1"/>
  <c r="AS125" i="13" a="1"/>
  <c r="AS125" i="13" s="1"/>
  <c r="AR125" i="13" a="1"/>
  <c r="AR125" i="13" s="1"/>
  <c r="AQ125" i="13" a="1"/>
  <c r="AQ125" i="13" s="1"/>
  <c r="AP125" i="13" a="1"/>
  <c r="AP125" i="13" s="1"/>
  <c r="AO125" i="13" a="1"/>
  <c r="AO125" i="13" s="1"/>
  <c r="AN125" i="13" a="1"/>
  <c r="AN125" i="13" s="1"/>
  <c r="AM125" i="13" a="1"/>
  <c r="AM125" i="13" s="1"/>
  <c r="AL125" i="13" a="1"/>
  <c r="AL125" i="13" s="1"/>
  <c r="AK125" i="13" a="1"/>
  <c r="AK125" i="13" s="1"/>
  <c r="AJ125" i="13" a="1"/>
  <c r="AJ125" i="13" s="1"/>
  <c r="AI125" i="13" a="1"/>
  <c r="AI125" i="13" s="1"/>
  <c r="AH125" i="13" a="1"/>
  <c r="AH125" i="13" s="1"/>
  <c r="AG125" i="13" a="1"/>
  <c r="AG125" i="13" s="1"/>
  <c r="AF125" i="13" a="1"/>
  <c r="AF125" i="13" s="1"/>
  <c r="AE125" i="13" a="1"/>
  <c r="AE125" i="13" s="1"/>
  <c r="AD125" i="13" a="1"/>
  <c r="AD125" i="13" s="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a="1"/>
  <c r="S125" i="13" s="1"/>
  <c r="R125" i="13" a="1"/>
  <c r="R125" i="13" s="1"/>
  <c r="Q125" i="13" a="1"/>
  <c r="Q125" i="13" s="1"/>
  <c r="P125" i="13" a="1"/>
  <c r="P125" i="13" s="1"/>
  <c r="O125" i="13" a="1"/>
  <c r="O125" i="13" s="1"/>
  <c r="N125" i="13" a="1"/>
  <c r="N125" i="13" s="1"/>
  <c r="M125" i="13" a="1"/>
  <c r="M125" i="13" s="1"/>
  <c r="L125" i="13" a="1"/>
  <c r="L125" i="13" s="1"/>
  <c r="K125" i="13" a="1"/>
  <c r="K125" i="13" s="1"/>
  <c r="BQ124" i="13" a="1"/>
  <c r="BQ124" i="13" s="1"/>
  <c r="BP124" i="13" a="1"/>
  <c r="BP124" i="13" s="1"/>
  <c r="BO124" i="13" a="1"/>
  <c r="BO124" i="13" s="1"/>
  <c r="BN124" i="13" a="1"/>
  <c r="BN124" i="13" s="1"/>
  <c r="BM124" i="13" a="1"/>
  <c r="BM124" i="13" s="1"/>
  <c r="BL124" i="13" a="1"/>
  <c r="BL124" i="13" s="1"/>
  <c r="BK124" i="13" a="1"/>
  <c r="BK124" i="13" s="1"/>
  <c r="BJ124" i="13" a="1"/>
  <c r="BJ124" i="13" s="1"/>
  <c r="BI124" i="13" a="1"/>
  <c r="BI124" i="13" s="1"/>
  <c r="BH124" i="13" a="1"/>
  <c r="BH124" i="13" s="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a="1"/>
  <c r="AX124" i="13" s="1"/>
  <c r="AW124" i="13" a="1"/>
  <c r="AW124" i="13" s="1"/>
  <c r="AV124" i="13" a="1"/>
  <c r="AV124" i="13" s="1"/>
  <c r="AU124" i="13" a="1"/>
  <c r="AU124" i="13" s="1"/>
  <c r="AT124" i="13" a="1"/>
  <c r="AT124" i="13" s="1"/>
  <c r="AS124" i="13" a="1"/>
  <c r="AS124" i="13" s="1"/>
  <c r="AR124" i="13" a="1"/>
  <c r="AR124" i="13" s="1"/>
  <c r="AQ124" i="13" a="1"/>
  <c r="AQ124" i="13" s="1"/>
  <c r="AP124" i="13" a="1"/>
  <c r="AP124" i="13" s="1"/>
  <c r="AO124" i="13" a="1"/>
  <c r="AO124" i="13" s="1"/>
  <c r="AN124" i="13" a="1"/>
  <c r="AN124" i="13" s="1"/>
  <c r="AM124" i="13" a="1"/>
  <c r="AM124" i="13" s="1"/>
  <c r="AL124" i="13" a="1"/>
  <c r="AL124" i="13" s="1"/>
  <c r="AK124" i="13" a="1"/>
  <c r="AK124" i="13" s="1"/>
  <c r="AJ124" i="13" a="1"/>
  <c r="AJ124" i="13" s="1"/>
  <c r="AI124" i="13" a="1"/>
  <c r="AI124" i="13" s="1"/>
  <c r="AH124" i="13" a="1"/>
  <c r="AH124" i="13" s="1"/>
  <c r="AG124" i="13" a="1"/>
  <c r="AG124" i="13" s="1"/>
  <c r="AF124" i="13" a="1"/>
  <c r="AF124" i="13" s="1"/>
  <c r="AE124" i="13" a="1"/>
  <c r="AE124" i="13" s="1"/>
  <c r="AD124" i="13" a="1"/>
  <c r="AD124" i="13" s="1"/>
  <c r="AC124" i="13" a="1"/>
  <c r="AC124" i="13" s="1"/>
  <c r="AB124" i="13" a="1"/>
  <c r="AB124" i="13" s="1"/>
  <c r="AA124" i="13" a="1"/>
  <c r="AA124" i="13" s="1"/>
  <c r="Z124" i="13" a="1"/>
  <c r="Z124" i="13" s="1"/>
  <c r="Y124" i="13" a="1"/>
  <c r="Y124" i="13" s="1"/>
  <c r="X124" i="13" a="1"/>
  <c r="X124" i="13" s="1"/>
  <c r="W124" i="13" a="1"/>
  <c r="W124" i="13" s="1"/>
  <c r="V124" i="13" a="1"/>
  <c r="V124" i="13" s="1"/>
  <c r="U124" i="13" a="1"/>
  <c r="U124" i="13" s="1"/>
  <c r="T124" i="13" a="1"/>
  <c r="T124" i="13" s="1"/>
  <c r="S124" i="13" a="1"/>
  <c r="S124" i="13" s="1"/>
  <c r="R124" i="13" a="1"/>
  <c r="R124" i="13" s="1"/>
  <c r="Q124" i="13" a="1"/>
  <c r="Q124" i="13" s="1"/>
  <c r="P124" i="13" a="1"/>
  <c r="P124" i="13" s="1"/>
  <c r="O124" i="13" a="1"/>
  <c r="O124" i="13" s="1"/>
  <c r="N124" i="13" a="1"/>
  <c r="N124" i="13" s="1"/>
  <c r="M124" i="13" a="1"/>
  <c r="M124" i="13" s="1"/>
  <c r="L124" i="13" a="1"/>
  <c r="L124" i="13" s="1"/>
  <c r="K124" i="13" a="1"/>
  <c r="K124" i="13" s="1"/>
  <c r="BQ123" i="13" a="1"/>
  <c r="BQ123" i="13" s="1"/>
  <c r="BP123" i="13" a="1"/>
  <c r="BP123" i="13" s="1"/>
  <c r="BO123" i="13" a="1"/>
  <c r="BO123" i="13" s="1"/>
  <c r="BN123" i="13" a="1"/>
  <c r="BN123" i="13" s="1"/>
  <c r="BM123" i="13" a="1"/>
  <c r="BM123" i="13" s="1"/>
  <c r="BL123" i="13" a="1"/>
  <c r="BL123" i="13" s="1"/>
  <c r="BK123" i="13" a="1"/>
  <c r="BK123" i="13" s="1"/>
  <c r="BJ123" i="13" a="1"/>
  <c r="BJ123" i="13" s="1"/>
  <c r="BI123" i="13" a="1"/>
  <c r="BI123" i="13" s="1"/>
  <c r="BH123" i="13" a="1"/>
  <c r="BH123" i="13" s="1"/>
  <c r="BG123" i="13" a="1"/>
  <c r="BG123" i="13" s="1"/>
  <c r="BF123" i="13" a="1"/>
  <c r="BF123" i="13" s="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a="1"/>
  <c r="AV123" i="13" s="1"/>
  <c r="AU123" i="13" a="1"/>
  <c r="AU123" i="13" s="1"/>
  <c r="AT123" i="13" a="1"/>
  <c r="AT123" i="13" s="1"/>
  <c r="AS123" i="13" a="1"/>
  <c r="AS123" i="13" s="1"/>
  <c r="AR123" i="13" a="1"/>
  <c r="AR123" i="13" s="1"/>
  <c r="AQ123" i="13" a="1"/>
  <c r="AQ123" i="13" s="1"/>
  <c r="AP123" i="13" a="1"/>
  <c r="AP123" i="13" s="1"/>
  <c r="AO123" i="13" a="1"/>
  <c r="AO123" i="13" s="1"/>
  <c r="AN123" i="13" a="1"/>
  <c r="AN123" i="13" s="1"/>
  <c r="AM123" i="13" a="1"/>
  <c r="AM123" i="13" s="1"/>
  <c r="AL123" i="13" a="1"/>
  <c r="AL123" i="13" s="1"/>
  <c r="AK123" i="13" a="1"/>
  <c r="AK123" i="13" s="1"/>
  <c r="AJ123" i="13" a="1"/>
  <c r="AJ123" i="13" s="1"/>
  <c r="AI123" i="13" a="1"/>
  <c r="AI123" i="13" s="1"/>
  <c r="AH123" i="13" a="1"/>
  <c r="AH123" i="13" s="1"/>
  <c r="AG123" i="13" a="1"/>
  <c r="AG123" i="13" s="1"/>
  <c r="AF123" i="13" a="1"/>
  <c r="AF123" i="13" s="1"/>
  <c r="AE123" i="13" a="1"/>
  <c r="AE123" i="13" s="1"/>
  <c r="AD123" i="13" a="1"/>
  <c r="AD123" i="13" s="1"/>
  <c r="AC123" i="13" a="1"/>
  <c r="AC123" i="13" s="1"/>
  <c r="AB123" i="13" a="1"/>
  <c r="AB123" i="13" s="1"/>
  <c r="AA123" i="13" a="1"/>
  <c r="AA123" i="13" s="1"/>
  <c r="Z123" i="13" a="1"/>
  <c r="Z123" i="13" s="1"/>
  <c r="Y123" i="13" a="1"/>
  <c r="Y123" i="13" s="1"/>
  <c r="X123" i="13" a="1"/>
  <c r="X123" i="13" s="1"/>
  <c r="W123" i="13" a="1"/>
  <c r="W123" i="13" s="1"/>
  <c r="V123" i="13" a="1"/>
  <c r="V123" i="13" s="1"/>
  <c r="U123" i="13" a="1"/>
  <c r="U123" i="13" s="1"/>
  <c r="T123" i="13" a="1"/>
  <c r="T123" i="13" s="1"/>
  <c r="S123" i="13" a="1"/>
  <c r="S123" i="13" s="1"/>
  <c r="R123" i="13" a="1"/>
  <c r="R123" i="13" s="1"/>
  <c r="Q123" i="13" a="1"/>
  <c r="Q123" i="13" s="1"/>
  <c r="P123" i="13" a="1"/>
  <c r="P123" i="13" s="1"/>
  <c r="O123" i="13" a="1"/>
  <c r="O123" i="13" s="1"/>
  <c r="N123" i="13" a="1"/>
  <c r="N123" i="13" s="1"/>
  <c r="M123" i="13" a="1"/>
  <c r="M123" i="13" s="1"/>
  <c r="L123" i="13" a="1"/>
  <c r="L123" i="13" s="1"/>
  <c r="K123" i="13" a="1"/>
  <c r="K123" i="13" s="1"/>
  <c r="BQ122" i="13" a="1"/>
  <c r="BQ122" i="13" s="1"/>
  <c r="BP122" i="13" a="1"/>
  <c r="BP122" i="13" s="1"/>
  <c r="BO122" i="13" a="1"/>
  <c r="BO122" i="13" s="1"/>
  <c r="BN122" i="13" a="1"/>
  <c r="BN122" i="13" s="1"/>
  <c r="BM122" i="13" a="1"/>
  <c r="BM122" i="13" s="1"/>
  <c r="BL122" i="13" a="1"/>
  <c r="BL122" i="13" s="1"/>
  <c r="BK122" i="13" a="1"/>
  <c r="BK122" i="13" s="1"/>
  <c r="BJ122" i="13" a="1"/>
  <c r="BJ122" i="13" s="1"/>
  <c r="BI122" i="13" a="1"/>
  <c r="BI122" i="13" s="1"/>
  <c r="BH122" i="13" a="1"/>
  <c r="BH122" i="13" s="1"/>
  <c r="BG122" i="13" a="1"/>
  <c r="BG122" i="13" s="1"/>
  <c r="BF122" i="13" a="1"/>
  <c r="BF122" i="13" s="1"/>
  <c r="BE122" i="13" a="1"/>
  <c r="BE122" i="13" s="1"/>
  <c r="BD122" i="13" a="1"/>
  <c r="BD122" i="13" s="1"/>
  <c r="BC122" i="13" a="1"/>
  <c r="BC122" i="13" s="1"/>
  <c r="BB122" i="13" a="1"/>
  <c r="BB122" i="13" s="1"/>
  <c r="BA122" i="13" a="1"/>
  <c r="BA122" i="13" s="1"/>
  <c r="AZ122" i="13" a="1"/>
  <c r="AZ122" i="13" s="1"/>
  <c r="AY122" i="13" a="1"/>
  <c r="AY122" i="13" s="1"/>
  <c r="AX122" i="13" a="1"/>
  <c r="AX122" i="13" s="1"/>
  <c r="AW122" i="13" a="1"/>
  <c r="AW122" i="13" s="1"/>
  <c r="AV122" i="13" a="1"/>
  <c r="AV122" i="13" s="1"/>
  <c r="AU122" i="13" a="1"/>
  <c r="AU122" i="13" s="1"/>
  <c r="AT122" i="13" a="1"/>
  <c r="AT122" i="13" s="1"/>
  <c r="AS122" i="13" a="1"/>
  <c r="AS122" i="13" s="1"/>
  <c r="AR122" i="13" a="1"/>
  <c r="AR122" i="13" s="1"/>
  <c r="AQ122" i="13" a="1"/>
  <c r="AQ122" i="13" s="1"/>
  <c r="AP122" i="13" a="1"/>
  <c r="AP122" i="13" s="1"/>
  <c r="AO122" i="13" a="1"/>
  <c r="AO122" i="13" s="1"/>
  <c r="AN122" i="13" a="1"/>
  <c r="AN122" i="13" s="1"/>
  <c r="AM122" i="13" a="1"/>
  <c r="AM122" i="13" s="1"/>
  <c r="AL122" i="13" a="1"/>
  <c r="AL122" i="13" s="1"/>
  <c r="AK122" i="13" a="1"/>
  <c r="AK122" i="13" s="1"/>
  <c r="AJ122" i="13" a="1"/>
  <c r="AJ122" i="13" s="1"/>
  <c r="AI122" i="13" a="1"/>
  <c r="AI122" i="13" s="1"/>
  <c r="AH122" i="13" a="1"/>
  <c r="AH122" i="13" s="1"/>
  <c r="AG122" i="13" a="1"/>
  <c r="AG122" i="13" s="1"/>
  <c r="AF122" i="13" a="1"/>
  <c r="AF122" i="13" s="1"/>
  <c r="AE122" i="13" a="1"/>
  <c r="AE122" i="13" s="1"/>
  <c r="AD122" i="13" a="1"/>
  <c r="AD122" i="13" s="1"/>
  <c r="AC122" i="13" a="1"/>
  <c r="AC122" i="13" s="1"/>
  <c r="AB122" i="13" a="1"/>
  <c r="AB122" i="13" s="1"/>
  <c r="AA122" i="13" a="1"/>
  <c r="AA122" i="13" s="1"/>
  <c r="Z122" i="13" a="1"/>
  <c r="Z122" i="13" s="1"/>
  <c r="Y122" i="13" a="1"/>
  <c r="Y122" i="13" s="1"/>
  <c r="X122" i="13" a="1"/>
  <c r="X122" i="13" s="1"/>
  <c r="W122" i="13" a="1"/>
  <c r="W122" i="13" s="1"/>
  <c r="V122" i="13" a="1"/>
  <c r="V122" i="13" s="1"/>
  <c r="U122" i="13" a="1"/>
  <c r="U122" i="13" s="1"/>
  <c r="T122" i="13" a="1"/>
  <c r="T122" i="13" s="1"/>
  <c r="S122" i="13" a="1"/>
  <c r="S122" i="13" s="1"/>
  <c r="R122" i="13" a="1"/>
  <c r="R122" i="13" s="1"/>
  <c r="Q122" i="13" a="1"/>
  <c r="Q122" i="13" s="1"/>
  <c r="P122" i="13" a="1"/>
  <c r="P122" i="13" s="1"/>
  <c r="O122" i="13" a="1"/>
  <c r="O122" i="13" s="1"/>
  <c r="N122" i="13" a="1"/>
  <c r="N122" i="13" s="1"/>
  <c r="M122" i="13" a="1"/>
  <c r="M122" i="13" s="1"/>
  <c r="L122" i="13" a="1"/>
  <c r="L122" i="13" s="1"/>
  <c r="K122" i="13" a="1"/>
  <c r="K122" i="13" s="1"/>
  <c r="BQ121" i="13" a="1"/>
  <c r="BQ121" i="13" s="1"/>
  <c r="BP121" i="13" a="1"/>
  <c r="BP121" i="13" s="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a="1"/>
  <c r="BB121" i="13" s="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a="1"/>
  <c r="AJ121" i="13" s="1"/>
  <c r="AI121" i="13" a="1"/>
  <c r="AI121" i="13" s="1"/>
  <c r="AH121" i="13" a="1"/>
  <c r="AH121" i="13" s="1"/>
  <c r="AG121" i="13" a="1"/>
  <c r="AG121" i="13" s="1"/>
  <c r="AF121" i="13" a="1"/>
  <c r="AF121" i="13" s="1"/>
  <c r="AE121" i="13" a="1"/>
  <c r="AE121" i="13" s="1"/>
  <c r="AD121" i="13" a="1"/>
  <c r="AD121" i="13" s="1"/>
  <c r="AC121" i="13" a="1"/>
  <c r="AC121" i="13" s="1"/>
  <c r="AB121" i="13" a="1"/>
  <c r="AB121" i="13" s="1"/>
  <c r="AA121" i="13" a="1"/>
  <c r="AA121" i="13" s="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a="1"/>
  <c r="K121" i="13" s="1"/>
  <c r="BQ120" i="13" a="1"/>
  <c r="BQ120" i="13" s="1"/>
  <c r="BP120" i="13" a="1"/>
  <c r="BP120" i="13" s="1"/>
  <c r="BO120" i="13" a="1"/>
  <c r="BO120" i="13" s="1"/>
  <c r="BN120" i="13" a="1"/>
  <c r="BN120" i="13" s="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a="1"/>
  <c r="AZ120" i="13" s="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a="1"/>
  <c r="AO120" i="13" s="1"/>
  <c r="AN120" i="13" a="1"/>
  <c r="AN120" i="13" s="1"/>
  <c r="AM120" i="13" a="1"/>
  <c r="AM120" i="13" s="1"/>
  <c r="AL120" i="13" a="1"/>
  <c r="AL120" i="13" s="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a="1"/>
  <c r="T120" i="13" s="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a="1"/>
  <c r="BL119" i="13" s="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a="1"/>
  <c r="AV119" i="13" s="1"/>
  <c r="AU119" i="13" a="1"/>
  <c r="AU119" i="13" s="1"/>
  <c r="AT119" i="13" a="1"/>
  <c r="AT119" i="13" s="1"/>
  <c r="AS119" i="13" a="1"/>
  <c r="AS119" i="13" s="1"/>
  <c r="AR119" i="13" a="1"/>
  <c r="AR119" i="13" s="1"/>
  <c r="AQ119" i="13" a="1"/>
  <c r="AQ119" i="13" s="1"/>
  <c r="AP119" i="13" a="1"/>
  <c r="AP119" i="13" s="1"/>
  <c r="AO119" i="13" a="1"/>
  <c r="AO119" i="13" s="1"/>
  <c r="AN119" i="13" a="1"/>
  <c r="AN119" i="13" s="1"/>
  <c r="AM119" i="13" a="1"/>
  <c r="AM119" i="13" s="1"/>
  <c r="AL119" i="13" a="1"/>
  <c r="AL119" i="13" s="1"/>
  <c r="AK119" i="13" a="1"/>
  <c r="AK119" i="13" s="1"/>
  <c r="AJ119" i="13" a="1"/>
  <c r="AJ119" i="13" s="1"/>
  <c r="AI119" i="13" a="1"/>
  <c r="AI119" i="13" s="1"/>
  <c r="AH119" i="13" a="1"/>
  <c r="AH119" i="13" s="1"/>
  <c r="AG119" i="13" a="1"/>
  <c r="AG119" i="13" s="1"/>
  <c r="AF119" i="13" a="1"/>
  <c r="AF119" i="13" s="1"/>
  <c r="AE119" i="13" a="1"/>
  <c r="AE119" i="13" s="1"/>
  <c r="AD119" i="13" a="1"/>
  <c r="AD119" i="13" s="1"/>
  <c r="AC119" i="13" a="1"/>
  <c r="AC119" i="13" s="1"/>
  <c r="AB119" i="13" a="1"/>
  <c r="AB119" i="13" s="1"/>
  <c r="AA119" i="13" a="1"/>
  <c r="AA119" i="13" s="1"/>
  <c r="Z119" i="13" a="1"/>
  <c r="Z119" i="13" s="1"/>
  <c r="Y119" i="13" a="1"/>
  <c r="Y119" i="13" s="1"/>
  <c r="X119" i="13" a="1"/>
  <c r="X119" i="13" s="1"/>
  <c r="W119" i="13" a="1"/>
  <c r="W119" i="13" s="1"/>
  <c r="V119" i="13" a="1"/>
  <c r="V119" i="13" s="1"/>
  <c r="U119" i="13" a="1"/>
  <c r="U119" i="13" s="1"/>
  <c r="T119" i="13" a="1"/>
  <c r="T119" i="13" s="1"/>
  <c r="S119" i="13" a="1"/>
  <c r="S119" i="13" s="1"/>
  <c r="R119" i="13" a="1"/>
  <c r="R119" i="13" s="1"/>
  <c r="Q119" i="13" a="1"/>
  <c r="Q119" i="13" s="1"/>
  <c r="P119" i="13" a="1"/>
  <c r="P119" i="13" s="1"/>
  <c r="O119" i="13" a="1"/>
  <c r="O119" i="13" s="1"/>
  <c r="N119" i="13" a="1"/>
  <c r="N119" i="13" s="1"/>
  <c r="M119" i="13" a="1"/>
  <c r="M119" i="13" s="1"/>
  <c r="L119" i="13" a="1"/>
  <c r="L119" i="13" s="1"/>
  <c r="K119" i="13" a="1"/>
  <c r="K119" i="13" s="1"/>
  <c r="BQ118" i="13" a="1"/>
  <c r="BQ118" i="13" s="1"/>
  <c r="BP118" i="13" a="1"/>
  <c r="BP118" i="13" s="1"/>
  <c r="BO118" i="13" a="1"/>
  <c r="BO118" i="13" s="1"/>
  <c r="BN118" i="13" a="1"/>
  <c r="BN118" i="13" s="1"/>
  <c r="BM118" i="13" a="1"/>
  <c r="BM118" i="13" s="1"/>
  <c r="BL118" i="13" a="1"/>
  <c r="BL118" i="13" s="1"/>
  <c r="BK118" i="13" a="1"/>
  <c r="BK118" i="13" s="1"/>
  <c r="BJ118" i="13" a="1"/>
  <c r="BJ118" i="13" s="1"/>
  <c r="BI118" i="13" a="1"/>
  <c r="BI118" i="13" s="1"/>
  <c r="BH118" i="13" a="1"/>
  <c r="BH118" i="13" s="1"/>
  <c r="BG118" i="13" a="1"/>
  <c r="BG118" i="13" s="1"/>
  <c r="BF118" i="13" a="1"/>
  <c r="BF118" i="13" s="1"/>
  <c r="BE118" i="13" a="1"/>
  <c r="BE118" i="13" s="1"/>
  <c r="BD118" i="13" a="1"/>
  <c r="BD118" i="13" s="1"/>
  <c r="BC118" i="13" a="1"/>
  <c r="BC118" i="13" s="1"/>
  <c r="BB118" i="13" a="1"/>
  <c r="BB118" i="13" s="1"/>
  <c r="BA118" i="13" a="1"/>
  <c r="BA118" i="13" s="1"/>
  <c r="AZ118" i="13" a="1"/>
  <c r="AZ118" i="13" s="1"/>
  <c r="AY118" i="13" a="1"/>
  <c r="AY118" i="13" s="1"/>
  <c r="AX118" i="13" a="1"/>
  <c r="AX118" i="13" s="1"/>
  <c r="AW118" i="13" a="1"/>
  <c r="AW118" i="13" s="1"/>
  <c r="AV118" i="13" a="1"/>
  <c r="AV118" i="13" s="1"/>
  <c r="AU118" i="13" a="1"/>
  <c r="AU118" i="13" s="1"/>
  <c r="AT118" i="13" a="1"/>
  <c r="AT118" i="13" s="1"/>
  <c r="AS118" i="13" a="1"/>
  <c r="AS118" i="13" s="1"/>
  <c r="AR118" i="13" a="1"/>
  <c r="AR118" i="13" s="1"/>
  <c r="AQ118" i="13" a="1"/>
  <c r="AQ118" i="13" s="1"/>
  <c r="AP118" i="13" a="1"/>
  <c r="AP118" i="13" s="1"/>
  <c r="AO118" i="13" a="1"/>
  <c r="AO118" i="13" s="1"/>
  <c r="AN118" i="13" a="1"/>
  <c r="AN118" i="13" s="1"/>
  <c r="AM118" i="13" a="1"/>
  <c r="AM118" i="13" s="1"/>
  <c r="AL118" i="13" a="1"/>
  <c r="AL118" i="13" s="1"/>
  <c r="AK118" i="13" a="1"/>
  <c r="AK118" i="13" s="1"/>
  <c r="AJ118" i="13" a="1"/>
  <c r="AJ118" i="13" s="1"/>
  <c r="AI118" i="13" a="1"/>
  <c r="AI118" i="13" s="1"/>
  <c r="AH118" i="13" a="1"/>
  <c r="AH118" i="13" s="1"/>
  <c r="AG118" i="13" a="1"/>
  <c r="AG118" i="13" s="1"/>
  <c r="AF118" i="13" a="1"/>
  <c r="AF118" i="13" s="1"/>
  <c r="AE118" i="13" a="1"/>
  <c r="AE118" i="13" s="1"/>
  <c r="AD118" i="13" a="1"/>
  <c r="AD118" i="13" s="1"/>
  <c r="AC118" i="13" a="1"/>
  <c r="AC118" i="13" s="1"/>
  <c r="AB118" i="13" a="1"/>
  <c r="AB118" i="13" s="1"/>
  <c r="AA118" i="13" a="1"/>
  <c r="AA118" i="13" s="1"/>
  <c r="Z118" i="13" a="1"/>
  <c r="Z118" i="13" s="1"/>
  <c r="Y118" i="13" a="1"/>
  <c r="Y118" i="13" s="1"/>
  <c r="X118" i="13" a="1"/>
  <c r="X118" i="13" s="1"/>
  <c r="W118" i="13" a="1"/>
  <c r="W118" i="13" s="1"/>
  <c r="V118" i="13" a="1"/>
  <c r="V118" i="13" s="1"/>
  <c r="U118" i="13" a="1"/>
  <c r="U118" i="13" s="1"/>
  <c r="T118" i="13" a="1"/>
  <c r="T118" i="13" s="1"/>
  <c r="S118" i="13" a="1"/>
  <c r="S118" i="13" s="1"/>
  <c r="R118" i="13" a="1"/>
  <c r="R118" i="13" s="1"/>
  <c r="Q118" i="13" a="1"/>
  <c r="Q118" i="13" s="1"/>
  <c r="P118" i="13" a="1"/>
  <c r="P118" i="13" s="1"/>
  <c r="O118" i="13" a="1"/>
  <c r="O118" i="13" s="1"/>
  <c r="N118" i="13" a="1"/>
  <c r="N118" i="13" s="1"/>
  <c r="M118" i="13" a="1"/>
  <c r="M118" i="13" s="1"/>
  <c r="L118" i="13" a="1"/>
  <c r="L118" i="13" s="1"/>
  <c r="K118" i="13" a="1"/>
  <c r="K118" i="13" s="1"/>
  <c r="BQ117" i="13" a="1"/>
  <c r="BQ117" i="13" s="1"/>
  <c r="BP117" i="13" a="1"/>
  <c r="BP117" i="13" s="1"/>
  <c r="BO117" i="13" a="1"/>
  <c r="BO117" i="13" s="1"/>
  <c r="BN117" i="13" a="1"/>
  <c r="BN117" i="13" s="1"/>
  <c r="BM117" i="13" a="1"/>
  <c r="BM117" i="13" s="1"/>
  <c r="BL117" i="13" a="1"/>
  <c r="BL117" i="13" s="1"/>
  <c r="BK117" i="13" a="1"/>
  <c r="BK117" i="13" s="1"/>
  <c r="BJ117" i="13" a="1"/>
  <c r="BJ117" i="13" s="1"/>
  <c r="BI117" i="13" a="1"/>
  <c r="BI117" i="13" s="1"/>
  <c r="BH117" i="13" a="1"/>
  <c r="BH117" i="13" s="1"/>
  <c r="BG117" i="13" a="1"/>
  <c r="BG117" i="13" s="1"/>
  <c r="BF117" i="13" a="1"/>
  <c r="BF117" i="13" s="1"/>
  <c r="BE117" i="13" a="1"/>
  <c r="BE117" i="13" s="1"/>
  <c r="BD117" i="13" a="1"/>
  <c r="BD117" i="13" s="1"/>
  <c r="BC117" i="13" a="1"/>
  <c r="BC117" i="13" s="1"/>
  <c r="BB117" i="13" a="1"/>
  <c r="BB117" i="13" s="1"/>
  <c r="BA117" i="13" a="1"/>
  <c r="BA117" i="13" s="1"/>
  <c r="AZ117" i="13" a="1"/>
  <c r="AZ117" i="13" s="1"/>
  <c r="AY117" i="13" a="1"/>
  <c r="AY117" i="13" s="1"/>
  <c r="AX117" i="13" a="1"/>
  <c r="AX117" i="13" s="1"/>
  <c r="AW117" i="13" a="1"/>
  <c r="AW117" i="13" s="1"/>
  <c r="AV117" i="13" a="1"/>
  <c r="AV117" i="13" s="1"/>
  <c r="AU117" i="13" a="1"/>
  <c r="AU117" i="13" s="1"/>
  <c r="AT117" i="13" a="1"/>
  <c r="AT117" i="13" s="1"/>
  <c r="AS117" i="13" a="1"/>
  <c r="AS117" i="13" s="1"/>
  <c r="AR117" i="13" a="1"/>
  <c r="AR117" i="13" s="1"/>
  <c r="AQ117" i="13" a="1"/>
  <c r="AQ117" i="13" s="1"/>
  <c r="AP117" i="13" a="1"/>
  <c r="AP117" i="13" s="1"/>
  <c r="AO117" i="13" a="1"/>
  <c r="AO117" i="13" s="1"/>
  <c r="AN117" i="13" a="1"/>
  <c r="AN117" i="13" s="1"/>
  <c r="AM117" i="13" a="1"/>
  <c r="AM117" i="13" s="1"/>
  <c r="AL117" i="13" a="1"/>
  <c r="AL117" i="13" s="1"/>
  <c r="AK117" i="13" a="1"/>
  <c r="AK117" i="13" s="1"/>
  <c r="AJ117" i="13" a="1"/>
  <c r="AJ117" i="13" s="1"/>
  <c r="AI117" i="13" a="1"/>
  <c r="AI117" i="13" s="1"/>
  <c r="AH117" i="13" a="1"/>
  <c r="AH117" i="13" s="1"/>
  <c r="AG117" i="13" a="1"/>
  <c r="AG117" i="13" s="1"/>
  <c r="AF117" i="13" a="1"/>
  <c r="AF117" i="13" s="1"/>
  <c r="AE117" i="13" a="1"/>
  <c r="AE117" i="13" s="1"/>
  <c r="AD117" i="13" a="1"/>
  <c r="AD117" i="13" s="1"/>
  <c r="AC117" i="13" a="1"/>
  <c r="AC117" i="13" s="1"/>
  <c r="AB117" i="13" a="1"/>
  <c r="AB117" i="13" s="1"/>
  <c r="AA117" i="13" a="1"/>
  <c r="AA117" i="13" s="1"/>
  <c r="Z117" i="13" a="1"/>
  <c r="Z117" i="13" s="1"/>
  <c r="Y117" i="13" a="1"/>
  <c r="Y117" i="13" s="1"/>
  <c r="X117" i="13" a="1"/>
  <c r="X117" i="13" s="1"/>
  <c r="W117" i="13" a="1"/>
  <c r="W117" i="13" s="1"/>
  <c r="V117" i="13" a="1"/>
  <c r="V117" i="13" s="1"/>
  <c r="U117" i="13" a="1"/>
  <c r="U117" i="13" s="1"/>
  <c r="T117" i="13" a="1"/>
  <c r="T117" i="13" s="1"/>
  <c r="S117" i="13" a="1"/>
  <c r="S117" i="13" s="1"/>
  <c r="R117" i="13" a="1"/>
  <c r="R117" i="13" s="1"/>
  <c r="Q117" i="13" a="1"/>
  <c r="Q117" i="13" s="1"/>
  <c r="P117" i="13" a="1"/>
  <c r="P117" i="13" s="1"/>
  <c r="O117" i="13" a="1"/>
  <c r="O117" i="13" s="1"/>
  <c r="N117" i="13" a="1"/>
  <c r="N117" i="13" s="1"/>
  <c r="M117" i="13" a="1"/>
  <c r="M117" i="13" s="1"/>
  <c r="L117" i="13" a="1"/>
  <c r="L117" i="13" s="1"/>
  <c r="K117" i="13" a="1"/>
  <c r="K117" i="13" s="1"/>
  <c r="BQ116" i="13" a="1"/>
  <c r="BQ116" i="13" s="1"/>
  <c r="BP116" i="13" a="1"/>
  <c r="BP116" i="13" s="1"/>
  <c r="BO116" i="13" a="1"/>
  <c r="BO116" i="13" s="1"/>
  <c r="BN116" i="13" a="1"/>
  <c r="BN116" i="13" s="1"/>
  <c r="BM116" i="13" a="1"/>
  <c r="BM116" i="13" s="1"/>
  <c r="BL116" i="13" a="1"/>
  <c r="BL116" i="13" s="1"/>
  <c r="BK116" i="13" a="1"/>
  <c r="BK116" i="13" s="1"/>
  <c r="BJ116" i="13" a="1"/>
  <c r="BJ116" i="13" s="1"/>
  <c r="BI116" i="13" a="1"/>
  <c r="BI116" i="13" s="1"/>
  <c r="BH116" i="13" a="1"/>
  <c r="BH116" i="13" s="1"/>
  <c r="BG116" i="13" a="1"/>
  <c r="BG116" i="13" s="1"/>
  <c r="BF116" i="13" a="1"/>
  <c r="BF116" i="13" s="1"/>
  <c r="BE116" i="13" a="1"/>
  <c r="BE116" i="13" s="1"/>
  <c r="BD116" i="13" a="1"/>
  <c r="BD116" i="13" s="1"/>
  <c r="BC116" i="13" a="1"/>
  <c r="BC116" i="13" s="1"/>
  <c r="BB116" i="13" a="1"/>
  <c r="BB116" i="13" s="1"/>
  <c r="BA116" i="13" a="1"/>
  <c r="BA116" i="13" s="1"/>
  <c r="AZ116" i="13" a="1"/>
  <c r="AZ116" i="13" s="1"/>
  <c r="AY116" i="13" a="1"/>
  <c r="AY116" i="13" s="1"/>
  <c r="AX116" i="13" a="1"/>
  <c r="AX116" i="13" s="1"/>
  <c r="AW116" i="13" a="1"/>
  <c r="AW116" i="13" s="1"/>
  <c r="AV116" i="13" a="1"/>
  <c r="AV116" i="13" s="1"/>
  <c r="AU116" i="13" a="1"/>
  <c r="AU116" i="13" s="1"/>
  <c r="AT116" i="13" a="1"/>
  <c r="AT116" i="13" s="1"/>
  <c r="AS116" i="13" a="1"/>
  <c r="AS116" i="13" s="1"/>
  <c r="AR116" i="13" a="1"/>
  <c r="AR116" i="13" s="1"/>
  <c r="AQ116" i="13" a="1"/>
  <c r="AQ116" i="13" s="1"/>
  <c r="AP116" i="13" a="1"/>
  <c r="AP116" i="13" s="1"/>
  <c r="AO116" i="13" a="1"/>
  <c r="AO116" i="13" s="1"/>
  <c r="AN116" i="13" a="1"/>
  <c r="AN116" i="13" s="1"/>
  <c r="AM116" i="13" a="1"/>
  <c r="AM116" i="13" s="1"/>
  <c r="AL116" i="13" a="1"/>
  <c r="AL116" i="13" s="1"/>
  <c r="AK116" i="13" a="1"/>
  <c r="AK116" i="13" s="1"/>
  <c r="AJ116" i="13" a="1"/>
  <c r="AJ116" i="13" s="1"/>
  <c r="AI116" i="13" a="1"/>
  <c r="AI116" i="13" s="1"/>
  <c r="AH116" i="13" a="1"/>
  <c r="AH116" i="13" s="1"/>
  <c r="AG116" i="13" a="1"/>
  <c r="AG116" i="13" s="1"/>
  <c r="AF116" i="13" a="1"/>
  <c r="AF116" i="13" s="1"/>
  <c r="AE116" i="13" a="1"/>
  <c r="AE116" i="13" s="1"/>
  <c r="AD116" i="13" a="1"/>
  <c r="AD116" i="13" s="1"/>
  <c r="AC116" i="13" a="1"/>
  <c r="AC116" i="13" s="1"/>
  <c r="AB116" i="13" a="1"/>
  <c r="AB116" i="13" s="1"/>
  <c r="AA116" i="13" a="1"/>
  <c r="AA116" i="13" s="1"/>
  <c r="Z116" i="13" a="1"/>
  <c r="Z116" i="13" s="1"/>
  <c r="Y116" i="13" a="1"/>
  <c r="Y116" i="13" s="1"/>
  <c r="X116" i="13" a="1"/>
  <c r="X116" i="13" s="1"/>
  <c r="W116" i="13" a="1"/>
  <c r="W116" i="13" s="1"/>
  <c r="V116" i="13" a="1"/>
  <c r="V116" i="13" s="1"/>
  <c r="U116" i="13" a="1"/>
  <c r="U116" i="13" s="1"/>
  <c r="T116" i="13" a="1"/>
  <c r="T116" i="13" s="1"/>
  <c r="S116" i="13" a="1"/>
  <c r="S116" i="13" s="1"/>
  <c r="R116" i="13" a="1"/>
  <c r="R116" i="13" s="1"/>
  <c r="Q116" i="13" a="1"/>
  <c r="Q116" i="13" s="1"/>
  <c r="P116" i="13" a="1"/>
  <c r="P116" i="13" s="1"/>
  <c r="O116" i="13" a="1"/>
  <c r="O116" i="13" s="1"/>
  <c r="N116" i="13" a="1"/>
  <c r="N116" i="13" s="1"/>
  <c r="M116" i="13" a="1"/>
  <c r="M116" i="13" s="1"/>
  <c r="L116" i="13" a="1"/>
  <c r="L116" i="13" s="1"/>
  <c r="K116" i="13" a="1"/>
  <c r="K116" i="13" s="1"/>
  <c r="BQ115" i="13" a="1"/>
  <c r="BQ115" i="13" s="1"/>
  <c r="BP115" i="13" a="1"/>
  <c r="BP115" i="13" s="1"/>
  <c r="BO115" i="13" a="1"/>
  <c r="BO115" i="13" s="1"/>
  <c r="BN115" i="13" a="1"/>
  <c r="BN115" i="13" s="1"/>
  <c r="BM115" i="13" a="1"/>
  <c r="BM115" i="13" s="1"/>
  <c r="BL115" i="13" a="1"/>
  <c r="BL115" i="13" s="1"/>
  <c r="BK115" i="13" a="1"/>
  <c r="BK115" i="13" s="1"/>
  <c r="BJ115" i="13" a="1"/>
  <c r="BJ115" i="13" s="1"/>
  <c r="BI115" i="13" a="1"/>
  <c r="BI115" i="13" s="1"/>
  <c r="BH115" i="13" a="1"/>
  <c r="BH115" i="13" s="1"/>
  <c r="BG115" i="13" a="1"/>
  <c r="BG115" i="13" s="1"/>
  <c r="BF115" i="13" a="1"/>
  <c r="BF115" i="13" s="1"/>
  <c r="BE115" i="13" a="1"/>
  <c r="BE115" i="13" s="1"/>
  <c r="BD115" i="13" a="1"/>
  <c r="BD115" i="13" s="1"/>
  <c r="BC115" i="13" a="1"/>
  <c r="BC115" i="13" s="1"/>
  <c r="BB115" i="13" a="1"/>
  <c r="BB115" i="13" s="1"/>
  <c r="BA115" i="13" a="1"/>
  <c r="BA115" i="13" s="1"/>
  <c r="AZ115" i="13" a="1"/>
  <c r="AZ115" i="13" s="1"/>
  <c r="AY115" i="13" a="1"/>
  <c r="AY115" i="13" s="1"/>
  <c r="AX115" i="13" a="1"/>
  <c r="AX115" i="13" s="1"/>
  <c r="AW115" i="13" a="1"/>
  <c r="AW115" i="13" s="1"/>
  <c r="AV115" i="13" a="1"/>
  <c r="AV115" i="13" s="1"/>
  <c r="AU115" i="13" a="1"/>
  <c r="AU115" i="13" s="1"/>
  <c r="AT115" i="13" a="1"/>
  <c r="AT115" i="13" s="1"/>
  <c r="AS115" i="13" a="1"/>
  <c r="AS115" i="13" s="1"/>
  <c r="AR115" i="13" a="1"/>
  <c r="AR115" i="13" s="1"/>
  <c r="AQ115" i="13" a="1"/>
  <c r="AQ115" i="13" s="1"/>
  <c r="AP115" i="13" a="1"/>
  <c r="AP115" i="13" s="1"/>
  <c r="AO115" i="13" a="1"/>
  <c r="AO115" i="13" s="1"/>
  <c r="AN115" i="13" a="1"/>
  <c r="AN115" i="13" s="1"/>
  <c r="AM115" i="13" a="1"/>
  <c r="AM115" i="13" s="1"/>
  <c r="AL115" i="13" a="1"/>
  <c r="AL115" i="13" s="1"/>
  <c r="AK115" i="13" a="1"/>
  <c r="AK115" i="13" s="1"/>
  <c r="AJ115" i="13" a="1"/>
  <c r="AJ115" i="13" s="1"/>
  <c r="AI115" i="13" a="1"/>
  <c r="AI115" i="13" s="1"/>
  <c r="AH115" i="13" a="1"/>
  <c r="AH115" i="13" s="1"/>
  <c r="AG115" i="13" a="1"/>
  <c r="AG115" i="13" s="1"/>
  <c r="AF115" i="13" a="1"/>
  <c r="AF115" i="13" s="1"/>
  <c r="AE115" i="13" a="1"/>
  <c r="AE115" i="13" s="1"/>
  <c r="AD115" i="13" a="1"/>
  <c r="AD115" i="13" s="1"/>
  <c r="AC115" i="13" a="1"/>
  <c r="AC115" i="13" s="1"/>
  <c r="AB115" i="13" a="1"/>
  <c r="AB115" i="13" s="1"/>
  <c r="AA115" i="13" a="1"/>
  <c r="AA115" i="13" s="1"/>
  <c r="Z115" i="13" a="1"/>
  <c r="Z115" i="13" s="1"/>
  <c r="Y115" i="13" a="1"/>
  <c r="Y115" i="13" s="1"/>
  <c r="X115" i="13" a="1"/>
  <c r="X115" i="13" s="1"/>
  <c r="W115" i="13" a="1"/>
  <c r="W115" i="13" s="1"/>
  <c r="V115" i="13" a="1"/>
  <c r="V115" i="13" s="1"/>
  <c r="U115" i="13" a="1"/>
  <c r="U115" i="13" s="1"/>
  <c r="T115" i="13" a="1"/>
  <c r="T115" i="13" s="1"/>
  <c r="S115" i="13" a="1"/>
  <c r="S115" i="13" s="1"/>
  <c r="R115" i="13" a="1"/>
  <c r="R115" i="13" s="1"/>
  <c r="Q115" i="13" a="1"/>
  <c r="Q115" i="13" s="1"/>
  <c r="P115" i="13" a="1"/>
  <c r="P115" i="13" s="1"/>
  <c r="O115" i="13" a="1"/>
  <c r="O115" i="13" s="1"/>
  <c r="N115" i="13" a="1"/>
  <c r="N115" i="13" s="1"/>
  <c r="M115" i="13" a="1"/>
  <c r="M115" i="13" s="1"/>
  <c r="L115" i="13" a="1"/>
  <c r="L115" i="13" s="1"/>
  <c r="K115" i="13" a="1"/>
  <c r="K115" i="13" s="1"/>
  <c r="BQ114" i="13" a="1"/>
  <c r="BQ114" i="13" s="1"/>
  <c r="BP114" i="13" a="1"/>
  <c r="BP114" i="13" s="1"/>
  <c r="BO114" i="13" a="1"/>
  <c r="BO114" i="13" s="1"/>
  <c r="BN114" i="13" a="1"/>
  <c r="BN114" i="13" s="1"/>
  <c r="BM114" i="13" a="1"/>
  <c r="BM114" i="13" s="1"/>
  <c r="BL114" i="13" a="1"/>
  <c r="BL114" i="13" s="1"/>
  <c r="BK114" i="13" a="1"/>
  <c r="BK114" i="13" s="1"/>
  <c r="BJ114" i="13" a="1"/>
  <c r="BJ114" i="13" s="1"/>
  <c r="BI114" i="13" a="1"/>
  <c r="BI114" i="13" s="1"/>
  <c r="BH114" i="13" a="1"/>
  <c r="BH114" i="13" s="1"/>
  <c r="BG114" i="13" a="1"/>
  <c r="BG114" i="13" s="1"/>
  <c r="BF114" i="13" a="1"/>
  <c r="BF114" i="13" s="1"/>
  <c r="BE114" i="13" a="1"/>
  <c r="BE114" i="13" s="1"/>
  <c r="BD114" i="13" a="1"/>
  <c r="BD114" i="13" s="1"/>
  <c r="BC114" i="13" a="1"/>
  <c r="BC114" i="13" s="1"/>
  <c r="BB114" i="13" a="1"/>
  <c r="BB114" i="13" s="1"/>
  <c r="BA114" i="13" a="1"/>
  <c r="BA114" i="13" s="1"/>
  <c r="AZ114" i="13" a="1"/>
  <c r="AZ114" i="13" s="1"/>
  <c r="AY114" i="13" a="1"/>
  <c r="AY114" i="13" s="1"/>
  <c r="AX114" i="13" a="1"/>
  <c r="AX114" i="13" s="1"/>
  <c r="AW114" i="13" a="1"/>
  <c r="AW114" i="13" s="1"/>
  <c r="AV114" i="13" a="1"/>
  <c r="AV114" i="13" s="1"/>
  <c r="AU114" i="13" a="1"/>
  <c r="AU114" i="13" s="1"/>
  <c r="AT114" i="13" a="1"/>
  <c r="AT114" i="13" s="1"/>
  <c r="AS114" i="13" a="1"/>
  <c r="AS114" i="13" s="1"/>
  <c r="AR114" i="13" a="1"/>
  <c r="AR114" i="13" s="1"/>
  <c r="AQ114" i="13" a="1"/>
  <c r="AQ114" i="13" s="1"/>
  <c r="AP114" i="13" a="1"/>
  <c r="AP114" i="13" s="1"/>
  <c r="AO114" i="13" a="1"/>
  <c r="AO114" i="13" s="1"/>
  <c r="AN114" i="13" a="1"/>
  <c r="AN114" i="13" s="1"/>
  <c r="AM114" i="13" a="1"/>
  <c r="AM114" i="13" s="1"/>
  <c r="AL114" i="13" a="1"/>
  <c r="AL114" i="13" s="1"/>
  <c r="AK114" i="13" a="1"/>
  <c r="AK114" i="13" s="1"/>
  <c r="AJ114" i="13" a="1"/>
  <c r="AJ114" i="13" s="1"/>
  <c r="AI114" i="13" a="1"/>
  <c r="AI114" i="13" s="1"/>
  <c r="AH114" i="13" a="1"/>
  <c r="AH114" i="13" s="1"/>
  <c r="AG114" i="13" a="1"/>
  <c r="AG114" i="13" s="1"/>
  <c r="AF114" i="13" a="1"/>
  <c r="AF114" i="13" s="1"/>
  <c r="AE114" i="13" a="1"/>
  <c r="AE114" i="13" s="1"/>
  <c r="AD114" i="13" a="1"/>
  <c r="AD114" i="13" s="1"/>
  <c r="AC114" i="13" a="1"/>
  <c r="AC114" i="13" s="1"/>
  <c r="AB114" i="13" a="1"/>
  <c r="AB114" i="13" s="1"/>
  <c r="AA114" i="13" a="1"/>
  <c r="AA114" i="13" s="1"/>
  <c r="Z114" i="13" a="1"/>
  <c r="Z114" i="13" s="1"/>
  <c r="Y114" i="13" a="1"/>
  <c r="Y114" i="13" s="1"/>
  <c r="X114" i="13" a="1"/>
  <c r="X114" i="13" s="1"/>
  <c r="W114" i="13" a="1"/>
  <c r="W114" i="13" s="1"/>
  <c r="V114" i="13" a="1"/>
  <c r="V114" i="13" s="1"/>
  <c r="U114" i="13" a="1"/>
  <c r="U114" i="13" s="1"/>
  <c r="T114" i="13" a="1"/>
  <c r="T114" i="13" s="1"/>
  <c r="S114" i="13" a="1"/>
  <c r="S114" i="13" s="1"/>
  <c r="R114" i="13" a="1"/>
  <c r="R114" i="13" s="1"/>
  <c r="Q114" i="13" a="1"/>
  <c r="Q114" i="13" s="1"/>
  <c r="P114" i="13" a="1"/>
  <c r="P114" i="13" s="1"/>
  <c r="O114" i="13" a="1"/>
  <c r="O114" i="13" s="1"/>
  <c r="N114" i="13" a="1"/>
  <c r="N114" i="13" s="1"/>
  <c r="M114" i="13" a="1"/>
  <c r="M114" i="13" s="1"/>
  <c r="L114" i="13" a="1"/>
  <c r="L114" i="13" s="1"/>
  <c r="K114" i="13" a="1"/>
  <c r="K114" i="13" s="1"/>
  <c r="BQ113" i="13" a="1"/>
  <c r="BQ113" i="13" s="1"/>
  <c r="BP113" i="13" a="1"/>
  <c r="BP113" i="13" s="1"/>
  <c r="BO113" i="13" a="1"/>
  <c r="BO113" i="13" s="1"/>
  <c r="BN113" i="13" a="1"/>
  <c r="BN113" i="13" s="1"/>
  <c r="BM113" i="13" a="1"/>
  <c r="BM113" i="13" s="1"/>
  <c r="BL113" i="13" a="1"/>
  <c r="BL113" i="13" s="1"/>
  <c r="BK113" i="13" a="1"/>
  <c r="BK113" i="13" s="1"/>
  <c r="BJ113" i="13" a="1"/>
  <c r="BJ113" i="13" s="1"/>
  <c r="BI113" i="13" a="1"/>
  <c r="BI113" i="13" s="1"/>
  <c r="BH113" i="13" a="1"/>
  <c r="BH113" i="13" s="1"/>
  <c r="BG113" i="13" a="1"/>
  <c r="BG113" i="13" s="1"/>
  <c r="BF113" i="13" a="1"/>
  <c r="BF113" i="13" s="1"/>
  <c r="BE113" i="13" a="1"/>
  <c r="BE113" i="13" s="1"/>
  <c r="BD113" i="13" a="1"/>
  <c r="BD113" i="13" s="1"/>
  <c r="BC113" i="13" a="1"/>
  <c r="BC113" i="13" s="1"/>
  <c r="BB113" i="13" a="1"/>
  <c r="BB113" i="13" s="1"/>
  <c r="BA113" i="13" a="1"/>
  <c r="BA113" i="13" s="1"/>
  <c r="AZ113" i="13" a="1"/>
  <c r="AZ113" i="13" s="1"/>
  <c r="AY113" i="13" a="1"/>
  <c r="AY113" i="13" s="1"/>
  <c r="AX113" i="13" a="1"/>
  <c r="AX113" i="13" s="1"/>
  <c r="AW113" i="13" a="1"/>
  <c r="AW113" i="13" s="1"/>
  <c r="AV113" i="13" a="1"/>
  <c r="AV113" i="13" s="1"/>
  <c r="AU113" i="13" a="1"/>
  <c r="AU113" i="13" s="1"/>
  <c r="AT113" i="13" a="1"/>
  <c r="AT113" i="13" s="1"/>
  <c r="AS113" i="13" a="1"/>
  <c r="AS113" i="13" s="1"/>
  <c r="AR113" i="13" a="1"/>
  <c r="AR113" i="13" s="1"/>
  <c r="AQ113" i="13" a="1"/>
  <c r="AQ113" i="13" s="1"/>
  <c r="AP113" i="13" a="1"/>
  <c r="AP113" i="13" s="1"/>
  <c r="AO113" i="13" a="1"/>
  <c r="AO113" i="13" s="1"/>
  <c r="AN113" i="13" a="1"/>
  <c r="AN113" i="13" s="1"/>
  <c r="AM113" i="13" a="1"/>
  <c r="AM113" i="13" s="1"/>
  <c r="AL113" i="13" a="1"/>
  <c r="AL113" i="13" s="1"/>
  <c r="AK113" i="13" a="1"/>
  <c r="AK113" i="13" s="1"/>
  <c r="AJ113" i="13" a="1"/>
  <c r="AJ113" i="13" s="1"/>
  <c r="AI113" i="13" a="1"/>
  <c r="AI113" i="13" s="1"/>
  <c r="AH113" i="13" a="1"/>
  <c r="AH113" i="13" s="1"/>
  <c r="AG113" i="13" a="1"/>
  <c r="AG113" i="13" s="1"/>
  <c r="AF113" i="13" a="1"/>
  <c r="AF113" i="13" s="1"/>
  <c r="AE113" i="13" a="1"/>
  <c r="AE113" i="13" s="1"/>
  <c r="AD113" i="13" a="1"/>
  <c r="AD113" i="13" s="1"/>
  <c r="AC113" i="13" a="1"/>
  <c r="AC113" i="13" s="1"/>
  <c r="AB113" i="13" a="1"/>
  <c r="AB113" i="13" s="1"/>
  <c r="AA113" i="13" a="1"/>
  <c r="AA113" i="13" s="1"/>
  <c r="Z113" i="13" a="1"/>
  <c r="Z113" i="13" s="1"/>
  <c r="Y113" i="13" a="1"/>
  <c r="Y113" i="13" s="1"/>
  <c r="X113" i="13" a="1"/>
  <c r="X113" i="13" s="1"/>
  <c r="W113" i="13" a="1"/>
  <c r="W113" i="13" s="1"/>
  <c r="V113" i="13" a="1"/>
  <c r="V113" i="13" s="1"/>
  <c r="U113" i="13" a="1"/>
  <c r="U113" i="13" s="1"/>
  <c r="T113" i="13" a="1"/>
  <c r="T113" i="13" s="1"/>
  <c r="S113" i="13" a="1"/>
  <c r="S113" i="13" s="1"/>
  <c r="R113" i="13" a="1"/>
  <c r="R113" i="13" s="1"/>
  <c r="Q113" i="13" a="1"/>
  <c r="Q113" i="13" s="1"/>
  <c r="P113" i="13" a="1"/>
  <c r="P113" i="13" s="1"/>
  <c r="O113" i="13" a="1"/>
  <c r="O113" i="13" s="1"/>
  <c r="N113" i="13" a="1"/>
  <c r="N113" i="13" s="1"/>
  <c r="M113" i="13" a="1"/>
  <c r="M113" i="13" s="1"/>
  <c r="L113" i="13" a="1"/>
  <c r="L113" i="13" s="1"/>
  <c r="K113" i="13" a="1"/>
  <c r="K113" i="13" s="1"/>
  <c r="BQ112" i="13" a="1"/>
  <c r="BQ112" i="13" s="1"/>
  <c r="BP112" i="13" a="1"/>
  <c r="BP112" i="13" s="1"/>
  <c r="BO112" i="13" a="1"/>
  <c r="BO112" i="13" s="1"/>
  <c r="BN112" i="13" a="1"/>
  <c r="BN112" i="13" s="1"/>
  <c r="BM112" i="13" a="1"/>
  <c r="BM112" i="13" s="1"/>
  <c r="BL112" i="13" a="1"/>
  <c r="BL112" i="13" s="1"/>
  <c r="BK112" i="13" a="1"/>
  <c r="BK112" i="13" s="1"/>
  <c r="BJ112" i="13" a="1"/>
  <c r="BJ112" i="13" s="1"/>
  <c r="BI112" i="13" a="1"/>
  <c r="BI112" i="13" s="1"/>
  <c r="BH112" i="13" a="1"/>
  <c r="BH112" i="13" s="1"/>
  <c r="BG112" i="13" a="1"/>
  <c r="BG112" i="13" s="1"/>
  <c r="BF112" i="13" a="1"/>
  <c r="BF112" i="13" s="1"/>
  <c r="BE112" i="13" a="1"/>
  <c r="BE112" i="13" s="1"/>
  <c r="BD112" i="13" a="1"/>
  <c r="BD112" i="13" s="1"/>
  <c r="BC112" i="13" a="1"/>
  <c r="BC112" i="13" s="1"/>
  <c r="BB112" i="13" a="1"/>
  <c r="BB112" i="13" s="1"/>
  <c r="BA112" i="13" a="1"/>
  <c r="BA112" i="13" s="1"/>
  <c r="AZ112" i="13" a="1"/>
  <c r="AZ112" i="13" s="1"/>
  <c r="AY112" i="13" a="1"/>
  <c r="AY112" i="13" s="1"/>
  <c r="AX112" i="13" a="1"/>
  <c r="AX112" i="13" s="1"/>
  <c r="AW112" i="13" a="1"/>
  <c r="AW112" i="13" s="1"/>
  <c r="AV112" i="13" a="1"/>
  <c r="AV112" i="13" s="1"/>
  <c r="AU112" i="13" a="1"/>
  <c r="AU112" i="13" s="1"/>
  <c r="AT112" i="13" a="1"/>
  <c r="AT112" i="13" s="1"/>
  <c r="AS112" i="13" a="1"/>
  <c r="AS112" i="13" s="1"/>
  <c r="AR112" i="13" a="1"/>
  <c r="AR112" i="13" s="1"/>
  <c r="AQ112" i="13" a="1"/>
  <c r="AQ112" i="13" s="1"/>
  <c r="AP112" i="13" a="1"/>
  <c r="AP112" i="13" s="1"/>
  <c r="AO112" i="13" a="1"/>
  <c r="AO112" i="13" s="1"/>
  <c r="AN112" i="13" a="1"/>
  <c r="AN112" i="13" s="1"/>
  <c r="AM112" i="13" a="1"/>
  <c r="AM112" i="13" s="1"/>
  <c r="AL112" i="13" a="1"/>
  <c r="AL112" i="13" s="1"/>
  <c r="AK112" i="13" a="1"/>
  <c r="AK112" i="13" s="1"/>
  <c r="AJ112" i="13" a="1"/>
  <c r="AJ112" i="13" s="1"/>
  <c r="AI112" i="13" a="1"/>
  <c r="AI112" i="13" s="1"/>
  <c r="AH112" i="13" a="1"/>
  <c r="AH112" i="13" s="1"/>
  <c r="AG112" i="13" a="1"/>
  <c r="AG112" i="13" s="1"/>
  <c r="AF112" i="13" a="1"/>
  <c r="AF112" i="13" s="1"/>
  <c r="AE112" i="13" a="1"/>
  <c r="AE112" i="13" s="1"/>
  <c r="AD112" i="13" a="1"/>
  <c r="AD112" i="13" s="1"/>
  <c r="AC112" i="13" a="1"/>
  <c r="AC112" i="13" s="1"/>
  <c r="AB112" i="13" a="1"/>
  <c r="AB112" i="13" s="1"/>
  <c r="AA112" i="13" a="1"/>
  <c r="AA112" i="13" s="1"/>
  <c r="Z112" i="13" a="1"/>
  <c r="Z112" i="13" s="1"/>
  <c r="Y112" i="13" a="1"/>
  <c r="Y112" i="13" s="1"/>
  <c r="X112" i="13" a="1"/>
  <c r="X112" i="13" s="1"/>
  <c r="W112" i="13" a="1"/>
  <c r="W112" i="13" s="1"/>
  <c r="V112" i="13" a="1"/>
  <c r="V112" i="13" s="1"/>
  <c r="U112" i="13" a="1"/>
  <c r="U112" i="13" s="1"/>
  <c r="T112" i="13" a="1"/>
  <c r="T112" i="13" s="1"/>
  <c r="S112" i="13" a="1"/>
  <c r="S112" i="13" s="1"/>
  <c r="R112" i="13" a="1"/>
  <c r="R112" i="13" s="1"/>
  <c r="Q112" i="13" a="1"/>
  <c r="Q112" i="13" s="1"/>
  <c r="P112" i="13" a="1"/>
  <c r="P112" i="13" s="1"/>
  <c r="O112" i="13" a="1"/>
  <c r="O112" i="13" s="1"/>
  <c r="N112" i="13" a="1"/>
  <c r="N112" i="13" s="1"/>
  <c r="M112" i="13" a="1"/>
  <c r="M112" i="13" s="1"/>
  <c r="L112" i="13" a="1"/>
  <c r="L112" i="13" s="1"/>
  <c r="K112" i="13" a="1"/>
  <c r="K112" i="13" s="1"/>
  <c r="BQ111" i="13" a="1"/>
  <c r="BQ111" i="13" s="1"/>
  <c r="BP111" i="13" a="1"/>
  <c r="BP111" i="13" s="1"/>
  <c r="BO111" i="13" a="1"/>
  <c r="BO111" i="13" s="1"/>
  <c r="BN111" i="13" a="1"/>
  <c r="BN111" i="13" s="1"/>
  <c r="BM111" i="13" a="1"/>
  <c r="BM111" i="13" s="1"/>
  <c r="BL111" i="13" a="1"/>
  <c r="BL111" i="13" s="1"/>
  <c r="BK111" i="13" a="1"/>
  <c r="BK111" i="13" s="1"/>
  <c r="BJ111" i="13" a="1"/>
  <c r="BJ111" i="13" s="1"/>
  <c r="BI111" i="13" a="1"/>
  <c r="BI111" i="13" s="1"/>
  <c r="BH111" i="13" a="1"/>
  <c r="BH111" i="13" s="1"/>
  <c r="BG111" i="13" a="1"/>
  <c r="BG111" i="13" s="1"/>
  <c r="BF111" i="13" a="1"/>
  <c r="BF111" i="13" s="1"/>
  <c r="BE111" i="13" a="1"/>
  <c r="BE111" i="13" s="1"/>
  <c r="BD111" i="13" a="1"/>
  <c r="BD111" i="13" s="1"/>
  <c r="BC111" i="13" a="1"/>
  <c r="BC111" i="13" s="1"/>
  <c r="BB111" i="13" a="1"/>
  <c r="BB111" i="13" s="1"/>
  <c r="BA111" i="13" a="1"/>
  <c r="BA111" i="13" s="1"/>
  <c r="AZ111" i="13" a="1"/>
  <c r="AZ111" i="13" s="1"/>
  <c r="AY111" i="13" a="1"/>
  <c r="AY111" i="13" s="1"/>
  <c r="AX111" i="13" a="1"/>
  <c r="AX111" i="13" s="1"/>
  <c r="AW111" i="13" a="1"/>
  <c r="AW111" i="13" s="1"/>
  <c r="AV111" i="13" a="1"/>
  <c r="AV111" i="13" s="1"/>
  <c r="AU111" i="13" a="1"/>
  <c r="AU111" i="13" s="1"/>
  <c r="AT111" i="13" a="1"/>
  <c r="AT111" i="13" s="1"/>
  <c r="AS111" i="13" a="1"/>
  <c r="AS111" i="13" s="1"/>
  <c r="AR111" i="13" a="1"/>
  <c r="AR111" i="13" s="1"/>
  <c r="AQ111" i="13" a="1"/>
  <c r="AQ111" i="13" s="1"/>
  <c r="AP111" i="13" a="1"/>
  <c r="AP111" i="13" s="1"/>
  <c r="AO111" i="13" a="1"/>
  <c r="AO111" i="13" s="1"/>
  <c r="AN111" i="13" a="1"/>
  <c r="AN111" i="13" s="1"/>
  <c r="AM111" i="13" a="1"/>
  <c r="AM111" i="13" s="1"/>
  <c r="AL111" i="13" a="1"/>
  <c r="AL111" i="13" s="1"/>
  <c r="AK111" i="13" a="1"/>
  <c r="AK111" i="13" s="1"/>
  <c r="AJ111" i="13" a="1"/>
  <c r="AJ111" i="13" s="1"/>
  <c r="AI111" i="13" a="1"/>
  <c r="AI111" i="13" s="1"/>
  <c r="AH111" i="13" a="1"/>
  <c r="AH111" i="13" s="1"/>
  <c r="AG111" i="13" a="1"/>
  <c r="AG111" i="13" s="1"/>
  <c r="AF111" i="13" a="1"/>
  <c r="AF111" i="13" s="1"/>
  <c r="AE111" i="13" a="1"/>
  <c r="AE111" i="13" s="1"/>
  <c r="AD111" i="13" a="1"/>
  <c r="AD111" i="13" s="1"/>
  <c r="AC111" i="13" a="1"/>
  <c r="AC111" i="13" s="1"/>
  <c r="AB111" i="13" a="1"/>
  <c r="AB111" i="13" s="1"/>
  <c r="AA111" i="13" a="1"/>
  <c r="AA111" i="13" s="1"/>
  <c r="Z111" i="13" a="1"/>
  <c r="Z111" i="13" s="1"/>
  <c r="Y111" i="13" a="1"/>
  <c r="Y111" i="13" s="1"/>
  <c r="X111" i="13" a="1"/>
  <c r="X111" i="13" s="1"/>
  <c r="W111" i="13" a="1"/>
  <c r="W111" i="13" s="1"/>
  <c r="V111" i="13" a="1"/>
  <c r="V111" i="13" s="1"/>
  <c r="U111" i="13" a="1"/>
  <c r="U111" i="13" s="1"/>
  <c r="T111" i="13" a="1"/>
  <c r="T111" i="13" s="1"/>
  <c r="S111" i="13" a="1"/>
  <c r="S111" i="13" s="1"/>
  <c r="R111" i="13" a="1"/>
  <c r="R111" i="13" s="1"/>
  <c r="Q111" i="13" a="1"/>
  <c r="Q111" i="13" s="1"/>
  <c r="P111" i="13" a="1"/>
  <c r="P111" i="13" s="1"/>
  <c r="O111" i="13" a="1"/>
  <c r="O111" i="13" s="1"/>
  <c r="N111" i="13" a="1"/>
  <c r="N111" i="13" s="1"/>
  <c r="M111" i="13" a="1"/>
  <c r="M111" i="13" s="1"/>
  <c r="L111" i="13" a="1"/>
  <c r="L111" i="13" s="1"/>
  <c r="K111" i="13" a="1"/>
  <c r="K111" i="13" s="1"/>
  <c r="BQ110" i="13" a="1"/>
  <c r="BQ110" i="13" s="1"/>
  <c r="BP110" i="13" a="1"/>
  <c r="BP110" i="13" s="1"/>
  <c r="BO110" i="13" a="1"/>
  <c r="BO110" i="13" s="1"/>
  <c r="BN110" i="13" a="1"/>
  <c r="BN110" i="13" s="1"/>
  <c r="BM110" i="13" a="1"/>
  <c r="BM110" i="13" s="1"/>
  <c r="BL110" i="13" a="1"/>
  <c r="BL110" i="13" s="1"/>
  <c r="BK110" i="13" a="1"/>
  <c r="BK110" i="13" s="1"/>
  <c r="BJ110" i="13" a="1"/>
  <c r="BJ110" i="13" s="1"/>
  <c r="BI110" i="13" a="1"/>
  <c r="BI110" i="13" s="1"/>
  <c r="BH110" i="13" a="1"/>
  <c r="BH110" i="13" s="1"/>
  <c r="BG110" i="13" a="1"/>
  <c r="BG110" i="13" s="1"/>
  <c r="BF110" i="13" a="1"/>
  <c r="BF110" i="13" s="1"/>
  <c r="BE110" i="13" a="1"/>
  <c r="BE110" i="13" s="1"/>
  <c r="BD110" i="13" a="1"/>
  <c r="BD110" i="13" s="1"/>
  <c r="BC110" i="13" a="1"/>
  <c r="BC110" i="13" s="1"/>
  <c r="BB110" i="13" a="1"/>
  <c r="BB110" i="13" s="1"/>
  <c r="BA110" i="13" a="1"/>
  <c r="BA110" i="13" s="1"/>
  <c r="AZ110" i="13" a="1"/>
  <c r="AZ110" i="13" s="1"/>
  <c r="AY110" i="13" a="1"/>
  <c r="AY110" i="13" s="1"/>
  <c r="AX110" i="13" a="1"/>
  <c r="AX110" i="13" s="1"/>
  <c r="AW110" i="13" a="1"/>
  <c r="AW110" i="13" s="1"/>
  <c r="AV110" i="13" a="1"/>
  <c r="AV110" i="13" s="1"/>
  <c r="AU110" i="13" a="1"/>
  <c r="AU110" i="13" s="1"/>
  <c r="AT110" i="13" a="1"/>
  <c r="AT110" i="13" s="1"/>
  <c r="AS110" i="13" a="1"/>
  <c r="AS110" i="13" s="1"/>
  <c r="AR110" i="13" a="1"/>
  <c r="AR110" i="13" s="1"/>
  <c r="AQ110" i="13" a="1"/>
  <c r="AQ110" i="13" s="1"/>
  <c r="AP110" i="13" a="1"/>
  <c r="AP110" i="13" s="1"/>
  <c r="AO110" i="13" a="1"/>
  <c r="AO110" i="13" s="1"/>
  <c r="AN110" i="13" a="1"/>
  <c r="AN110" i="13" s="1"/>
  <c r="AM110" i="13" a="1"/>
  <c r="AM110" i="13" s="1"/>
  <c r="AL110" i="13" a="1"/>
  <c r="AL110" i="13" s="1"/>
  <c r="AK110" i="13" a="1"/>
  <c r="AK110" i="13" s="1"/>
  <c r="AJ110" i="13" a="1"/>
  <c r="AJ110" i="13" s="1"/>
  <c r="AI110" i="13" a="1"/>
  <c r="AI110" i="13" s="1"/>
  <c r="AH110" i="13" a="1"/>
  <c r="AH110" i="13" s="1"/>
  <c r="AG110" i="13" a="1"/>
  <c r="AG110" i="13" s="1"/>
  <c r="AF110" i="13" a="1"/>
  <c r="AF110" i="13" s="1"/>
  <c r="AE110" i="13" a="1"/>
  <c r="AE110" i="13" s="1"/>
  <c r="AD110" i="13" a="1"/>
  <c r="AD110" i="13" s="1"/>
  <c r="AC110" i="13" a="1"/>
  <c r="AC110" i="13" s="1"/>
  <c r="AB110" i="13" a="1"/>
  <c r="AB110" i="13" s="1"/>
  <c r="AA110" i="13" a="1"/>
  <c r="AA110" i="13" s="1"/>
  <c r="Z110" i="13" a="1"/>
  <c r="Z110" i="13" s="1"/>
  <c r="Y110" i="13" a="1"/>
  <c r="Y110" i="13" s="1"/>
  <c r="X110" i="13" a="1"/>
  <c r="X110" i="13" s="1"/>
  <c r="W110" i="13" a="1"/>
  <c r="W110" i="13" s="1"/>
  <c r="V110" i="13" a="1"/>
  <c r="V110" i="13" s="1"/>
  <c r="U110" i="13" a="1"/>
  <c r="U110" i="13" s="1"/>
  <c r="T110" i="13" a="1"/>
  <c r="T110" i="13" s="1"/>
  <c r="S110" i="13" a="1"/>
  <c r="S110" i="13" s="1"/>
  <c r="R110" i="13" a="1"/>
  <c r="R110" i="13" s="1"/>
  <c r="Q110" i="13" a="1"/>
  <c r="Q110" i="13" s="1"/>
  <c r="P110" i="13" a="1"/>
  <c r="P110" i="13" s="1"/>
  <c r="O110" i="13" a="1"/>
  <c r="O110" i="13" s="1"/>
  <c r="N110" i="13" a="1"/>
  <c r="N110" i="13" s="1"/>
  <c r="M110" i="13" a="1"/>
  <c r="M110" i="13" s="1"/>
  <c r="L110" i="13" a="1"/>
  <c r="L110" i="13" s="1"/>
  <c r="K110" i="13" a="1"/>
  <c r="K110" i="13" s="1"/>
  <c r="BQ109" i="13" a="1"/>
  <c r="BQ109" i="13" s="1"/>
  <c r="BP109" i="13" a="1"/>
  <c r="BP109" i="13" s="1"/>
  <c r="BO109" i="13" a="1"/>
  <c r="BO109" i="13" s="1"/>
  <c r="BN109" i="13" a="1"/>
  <c r="BN109" i="13" s="1"/>
  <c r="BM109" i="13" a="1"/>
  <c r="BM109" i="13" s="1"/>
  <c r="BL109" i="13" a="1"/>
  <c r="BL109" i="13" s="1"/>
  <c r="BK109" i="13" a="1"/>
  <c r="BK109" i="13" s="1"/>
  <c r="BJ109" i="13" a="1"/>
  <c r="BJ109" i="13" s="1"/>
  <c r="BI109" i="13" a="1"/>
  <c r="BI109" i="13" s="1"/>
  <c r="BH109" i="13" a="1"/>
  <c r="BH109" i="13" s="1"/>
  <c r="BG109" i="13" a="1"/>
  <c r="BG109" i="13" s="1"/>
  <c r="BF109" i="13" a="1"/>
  <c r="BF109" i="13" s="1"/>
  <c r="BE109" i="13" a="1"/>
  <c r="BE109" i="13" s="1"/>
  <c r="BD109" i="13" a="1"/>
  <c r="BD109" i="13" s="1"/>
  <c r="BC109" i="13" a="1"/>
  <c r="BC109" i="13" s="1"/>
  <c r="BB109" i="13" a="1"/>
  <c r="BB109" i="13" s="1"/>
  <c r="BA109" i="13" a="1"/>
  <c r="BA109" i="13" s="1"/>
  <c r="AZ109" i="13" a="1"/>
  <c r="AZ109" i="13" s="1"/>
  <c r="AY109" i="13" a="1"/>
  <c r="AY109" i="13" s="1"/>
  <c r="AX109" i="13" a="1"/>
  <c r="AX109" i="13" s="1"/>
  <c r="AW109" i="13" a="1"/>
  <c r="AW109" i="13" s="1"/>
  <c r="AV109" i="13" a="1"/>
  <c r="AV109" i="13" s="1"/>
  <c r="AU109" i="13" a="1"/>
  <c r="AU109" i="13" s="1"/>
  <c r="AT109" i="13" a="1"/>
  <c r="AT109" i="13" s="1"/>
  <c r="AS109" i="13" a="1"/>
  <c r="AS109" i="13" s="1"/>
  <c r="AR109" i="13" a="1"/>
  <c r="AR109" i="13" s="1"/>
  <c r="AQ109" i="13" a="1"/>
  <c r="AQ109" i="13" s="1"/>
  <c r="AP109" i="13" a="1"/>
  <c r="AP109" i="13" s="1"/>
  <c r="AO109" i="13" a="1"/>
  <c r="AO109" i="13" s="1"/>
  <c r="AN109" i="13" a="1"/>
  <c r="AN109" i="13" s="1"/>
  <c r="AM109" i="13" a="1"/>
  <c r="AM109" i="13" s="1"/>
  <c r="AL109" i="13" a="1"/>
  <c r="AL109" i="13" s="1"/>
  <c r="AK109" i="13" a="1"/>
  <c r="AK109" i="13" s="1"/>
  <c r="AJ109" i="13" a="1"/>
  <c r="AJ109" i="13" s="1"/>
  <c r="AI109" i="13" a="1"/>
  <c r="AI109" i="13" s="1"/>
  <c r="AH109" i="13" a="1"/>
  <c r="AH109" i="13" s="1"/>
  <c r="AG109" i="13" a="1"/>
  <c r="AG109" i="13" s="1"/>
  <c r="AF109" i="13" a="1"/>
  <c r="AF109" i="13" s="1"/>
  <c r="AE109" i="13" a="1"/>
  <c r="AE109" i="13" s="1"/>
  <c r="AD109" i="13" a="1"/>
  <c r="AD109" i="13" s="1"/>
  <c r="AC109" i="13" a="1"/>
  <c r="AC109" i="13" s="1"/>
  <c r="AB109" i="13" a="1"/>
  <c r="AB109" i="13" s="1"/>
  <c r="AA109" i="13" a="1"/>
  <c r="AA109" i="13" s="1"/>
  <c r="Z109" i="13" a="1"/>
  <c r="Z109" i="13" s="1"/>
  <c r="Y109" i="13" a="1"/>
  <c r="Y109" i="13" s="1"/>
  <c r="X109" i="13" a="1"/>
  <c r="X109" i="13" s="1"/>
  <c r="W109" i="13" a="1"/>
  <c r="W109" i="13" s="1"/>
  <c r="V109" i="13" a="1"/>
  <c r="V109" i="13" s="1"/>
  <c r="U109" i="13" a="1"/>
  <c r="U109" i="13" s="1"/>
  <c r="T109" i="13" a="1"/>
  <c r="T109" i="13" s="1"/>
  <c r="S109" i="13" a="1"/>
  <c r="S109" i="13" s="1"/>
  <c r="R109" i="13" a="1"/>
  <c r="R109" i="13" s="1"/>
  <c r="Q109" i="13" a="1"/>
  <c r="Q109" i="13" s="1"/>
  <c r="P109" i="13" a="1"/>
  <c r="P109" i="13" s="1"/>
  <c r="O109" i="13" a="1"/>
  <c r="O109" i="13" s="1"/>
  <c r="N109" i="13" a="1"/>
  <c r="N109" i="13" s="1"/>
  <c r="M109" i="13" a="1"/>
  <c r="M109" i="13" s="1"/>
  <c r="L109" i="13" a="1"/>
  <c r="L109" i="13" s="1"/>
  <c r="K109" i="13" a="1"/>
  <c r="K109" i="13" s="1"/>
  <c r="BQ108" i="13" a="1"/>
  <c r="BQ108" i="13" s="1"/>
  <c r="BP108" i="13" a="1"/>
  <c r="BP108" i="13" s="1"/>
  <c r="BO108" i="13" a="1"/>
  <c r="BO108" i="13" s="1"/>
  <c r="BN108" i="13" a="1"/>
  <c r="BN108" i="13" s="1"/>
  <c r="BM108" i="13" a="1"/>
  <c r="BM108" i="13" s="1"/>
  <c r="BL108" i="13" a="1"/>
  <c r="BL108" i="13" s="1"/>
  <c r="BK108" i="13" a="1"/>
  <c r="BK108" i="13" s="1"/>
  <c r="BJ108" i="13" a="1"/>
  <c r="BJ108" i="13" s="1"/>
  <c r="BI108" i="13" a="1"/>
  <c r="BI108" i="13" s="1"/>
  <c r="BH108" i="13" a="1"/>
  <c r="BH108" i="13" s="1"/>
  <c r="BG108" i="13" a="1"/>
  <c r="BG108" i="13" s="1"/>
  <c r="BF108" i="13" a="1"/>
  <c r="BF108" i="13" s="1"/>
  <c r="BE108" i="13" a="1"/>
  <c r="BE108" i="13" s="1"/>
  <c r="BD108" i="13" a="1"/>
  <c r="BD108" i="13" s="1"/>
  <c r="BC108" i="13" a="1"/>
  <c r="BC108" i="13" s="1"/>
  <c r="BB108" i="13" a="1"/>
  <c r="BB108" i="13" s="1"/>
  <c r="BA108" i="13" a="1"/>
  <c r="BA108" i="13" s="1"/>
  <c r="AZ108" i="13" a="1"/>
  <c r="AZ108" i="13" s="1"/>
  <c r="AY108" i="13" a="1"/>
  <c r="AY108" i="13" s="1"/>
  <c r="AX108" i="13" a="1"/>
  <c r="AX108" i="13" s="1"/>
  <c r="AW108" i="13" a="1"/>
  <c r="AW108" i="13" s="1"/>
  <c r="AV108" i="13" a="1"/>
  <c r="AV108" i="13" s="1"/>
  <c r="AU108" i="13" a="1"/>
  <c r="AU108" i="13" s="1"/>
  <c r="AT108" i="13" a="1"/>
  <c r="AT108" i="13" s="1"/>
  <c r="AS108" i="13" a="1"/>
  <c r="AS108" i="13" s="1"/>
  <c r="AR108" i="13" a="1"/>
  <c r="AR108" i="13" s="1"/>
  <c r="AQ108" i="13" a="1"/>
  <c r="AQ108" i="13" s="1"/>
  <c r="AP108" i="13" a="1"/>
  <c r="AP108" i="13" s="1"/>
  <c r="AO108" i="13" a="1"/>
  <c r="AO108" i="13" s="1"/>
  <c r="AN108" i="13" a="1"/>
  <c r="AN108" i="13" s="1"/>
  <c r="AM108" i="13" a="1"/>
  <c r="AM108" i="13" s="1"/>
  <c r="AL108" i="13" a="1"/>
  <c r="AL108" i="13" s="1"/>
  <c r="AK108" i="13" a="1"/>
  <c r="AK108" i="13" s="1"/>
  <c r="AJ108" i="13" a="1"/>
  <c r="AJ108" i="13" s="1"/>
  <c r="AI108" i="13" a="1"/>
  <c r="AI108" i="13" s="1"/>
  <c r="AH108" i="13" a="1"/>
  <c r="AH108" i="13" s="1"/>
  <c r="AG108" i="13" a="1"/>
  <c r="AG108" i="13" s="1"/>
  <c r="AF108" i="13" a="1"/>
  <c r="AF108" i="13" s="1"/>
  <c r="AE108" i="13" a="1"/>
  <c r="AE108" i="13" s="1"/>
  <c r="AD108" i="13" a="1"/>
  <c r="AD108" i="13" s="1"/>
  <c r="AC108" i="13" a="1"/>
  <c r="AC108" i="13" s="1"/>
  <c r="AB108" i="13" a="1"/>
  <c r="AB108" i="13" s="1"/>
  <c r="AA108" i="13" a="1"/>
  <c r="AA108" i="13" s="1"/>
  <c r="Z108" i="13" a="1"/>
  <c r="Z108" i="13" s="1"/>
  <c r="Y108" i="13" a="1"/>
  <c r="Y108" i="13" s="1"/>
  <c r="X108" i="13" a="1"/>
  <c r="X108" i="13" s="1"/>
  <c r="W108" i="13" a="1"/>
  <c r="W108" i="13" s="1"/>
  <c r="V108" i="13" a="1"/>
  <c r="V108" i="13" s="1"/>
  <c r="U108" i="13" a="1"/>
  <c r="U108" i="13" s="1"/>
  <c r="T108" i="13" a="1"/>
  <c r="T108" i="13" s="1"/>
  <c r="S108" i="13" a="1"/>
  <c r="S108" i="13" s="1"/>
  <c r="R108" i="13" a="1"/>
  <c r="R108" i="13" s="1"/>
  <c r="Q108" i="13" a="1"/>
  <c r="Q108" i="13" s="1"/>
  <c r="P108" i="13" a="1"/>
  <c r="P108" i="13" s="1"/>
  <c r="O108" i="13" a="1"/>
  <c r="O108" i="13" s="1"/>
  <c r="N108" i="13" a="1"/>
  <c r="N108" i="13" s="1"/>
  <c r="M108" i="13" a="1"/>
  <c r="M108" i="13" s="1"/>
  <c r="L108" i="13" a="1"/>
  <c r="L108" i="13" s="1"/>
  <c r="K108" i="13" a="1"/>
  <c r="K108" i="13" s="1"/>
  <c r="BQ107" i="13" a="1"/>
  <c r="BQ107" i="13" s="1"/>
  <c r="BP107" i="13" a="1"/>
  <c r="BP107" i="13" s="1"/>
  <c r="BO107" i="13" a="1"/>
  <c r="BO107" i="13" s="1"/>
  <c r="BN107" i="13" a="1"/>
  <c r="BN107" i="13" s="1"/>
  <c r="BM107" i="13" a="1"/>
  <c r="BM107" i="13" s="1"/>
  <c r="BL107" i="13" a="1"/>
  <c r="BL107" i="13" s="1"/>
  <c r="BK107" i="13" a="1"/>
  <c r="BK107" i="13" s="1"/>
  <c r="BJ107" i="13" a="1"/>
  <c r="BJ107" i="13" s="1"/>
  <c r="BI107" i="13" a="1"/>
  <c r="BI107" i="13" s="1"/>
  <c r="BH107" i="13" a="1"/>
  <c r="BH107" i="13" s="1"/>
  <c r="BG107" i="13" a="1"/>
  <c r="BG107" i="13" s="1"/>
  <c r="BF107" i="13" a="1"/>
  <c r="BF107" i="13" s="1"/>
  <c r="BE107" i="13" a="1"/>
  <c r="BE107" i="13" s="1"/>
  <c r="BD107" i="13" a="1"/>
  <c r="BD107" i="13" s="1"/>
  <c r="BC107" i="13" a="1"/>
  <c r="BC107" i="13" s="1"/>
  <c r="BB107" i="13" a="1"/>
  <c r="BB107" i="13" s="1"/>
  <c r="BA107" i="13" a="1"/>
  <c r="BA107" i="13" s="1"/>
  <c r="AZ107" i="13" a="1"/>
  <c r="AZ107" i="13" s="1"/>
  <c r="AY107" i="13" a="1"/>
  <c r="AY107" i="13" s="1"/>
  <c r="AX107" i="13" a="1"/>
  <c r="AX107" i="13" s="1"/>
  <c r="AW107" i="13" a="1"/>
  <c r="AW107" i="13" s="1"/>
  <c r="AV107" i="13" a="1"/>
  <c r="AV107" i="13" s="1"/>
  <c r="AU107" i="13" a="1"/>
  <c r="AU107" i="13" s="1"/>
  <c r="AT107" i="13" a="1"/>
  <c r="AT107" i="13" s="1"/>
  <c r="AS107" i="13" a="1"/>
  <c r="AS107" i="13" s="1"/>
  <c r="AR107" i="13" a="1"/>
  <c r="AR107" i="13" s="1"/>
  <c r="AQ107" i="13" a="1"/>
  <c r="AQ107" i="13" s="1"/>
  <c r="AP107" i="13" a="1"/>
  <c r="AP107" i="13" s="1"/>
  <c r="AO107" i="13" a="1"/>
  <c r="AO107" i="13" s="1"/>
  <c r="AN107" i="13" a="1"/>
  <c r="AN107" i="13" s="1"/>
  <c r="AM107" i="13" a="1"/>
  <c r="AM107" i="13" s="1"/>
  <c r="AL107" i="13" a="1"/>
  <c r="AL107" i="13" s="1"/>
  <c r="AK107" i="13" a="1"/>
  <c r="AK107" i="13" s="1"/>
  <c r="AJ107" i="13" a="1"/>
  <c r="AJ107" i="13" s="1"/>
  <c r="AI107" i="13" a="1"/>
  <c r="AI107" i="13" s="1"/>
  <c r="AH107" i="13" a="1"/>
  <c r="AH107" i="13" s="1"/>
  <c r="AG107" i="13" a="1"/>
  <c r="AG107" i="13" s="1"/>
  <c r="AF107" i="13" a="1"/>
  <c r="AF107" i="13" s="1"/>
  <c r="AE107" i="13" a="1"/>
  <c r="AE107" i="13" s="1"/>
  <c r="AD107" i="13" a="1"/>
  <c r="AD107" i="13" s="1"/>
  <c r="AC107" i="13" a="1"/>
  <c r="AC107" i="13" s="1"/>
  <c r="AB107" i="13" a="1"/>
  <c r="AB107" i="13" s="1"/>
  <c r="AA107" i="13" a="1"/>
  <c r="AA107" i="13" s="1"/>
  <c r="Z107" i="13" a="1"/>
  <c r="Z107" i="13" s="1"/>
  <c r="Y107" i="13" a="1"/>
  <c r="Y107" i="13" s="1"/>
  <c r="X107" i="13" a="1"/>
  <c r="X107" i="13" s="1"/>
  <c r="W107" i="13" a="1"/>
  <c r="W107" i="13" s="1"/>
  <c r="V107" i="13" a="1"/>
  <c r="V107" i="13" s="1"/>
  <c r="U107" i="13" a="1"/>
  <c r="U107" i="13" s="1"/>
  <c r="T107" i="13" a="1"/>
  <c r="T107" i="13" s="1"/>
  <c r="S107" i="13" a="1"/>
  <c r="S107" i="13" s="1"/>
  <c r="R107" i="13" a="1"/>
  <c r="R107" i="13" s="1"/>
  <c r="Q107" i="13" a="1"/>
  <c r="Q107" i="13" s="1"/>
  <c r="P107" i="13" a="1"/>
  <c r="P107" i="13" s="1"/>
  <c r="O107" i="13" a="1"/>
  <c r="O107" i="13" s="1"/>
  <c r="N107" i="13" a="1"/>
  <c r="N107" i="13" s="1"/>
  <c r="M107" i="13" a="1"/>
  <c r="M107" i="13" s="1"/>
  <c r="L107" i="13" a="1"/>
  <c r="L107" i="13" s="1"/>
  <c r="K107" i="13" a="1"/>
  <c r="K107" i="13" s="1"/>
  <c r="BQ106" i="13" a="1"/>
  <c r="BQ106" i="13" s="1"/>
  <c r="BP106" i="13" a="1"/>
  <c r="BP106" i="13" s="1"/>
  <c r="BO106" i="13" a="1"/>
  <c r="BO106" i="13" s="1"/>
  <c r="BN106" i="13" a="1"/>
  <c r="BN106" i="13" s="1"/>
  <c r="BM106" i="13" a="1"/>
  <c r="BM106" i="13" s="1"/>
  <c r="BL106" i="13" a="1"/>
  <c r="BL106" i="13" s="1"/>
  <c r="BK106" i="13" a="1"/>
  <c r="BK106" i="13" s="1"/>
  <c r="BJ106" i="13" a="1"/>
  <c r="BJ106" i="13" s="1"/>
  <c r="BI106" i="13" a="1"/>
  <c r="BI106" i="13" s="1"/>
  <c r="BH106" i="13" a="1"/>
  <c r="BH106" i="13" s="1"/>
  <c r="BG106" i="13" a="1"/>
  <c r="BG106" i="13" s="1"/>
  <c r="BF106" i="13" a="1"/>
  <c r="BF106" i="13" s="1"/>
  <c r="BE106" i="13" a="1"/>
  <c r="BE106" i="13" s="1"/>
  <c r="BD106" i="13" a="1"/>
  <c r="BD106" i="13" s="1"/>
  <c r="BC106" i="13" a="1"/>
  <c r="BC106" i="13" s="1"/>
  <c r="BB106" i="13" a="1"/>
  <c r="BB106" i="13" s="1"/>
  <c r="BA106" i="13" a="1"/>
  <c r="BA106" i="13" s="1"/>
  <c r="AZ106" i="13" a="1"/>
  <c r="AZ106" i="13" s="1"/>
  <c r="AY106" i="13" a="1"/>
  <c r="AY106" i="13" s="1"/>
  <c r="AX106" i="13" a="1"/>
  <c r="AX106" i="13" s="1"/>
  <c r="AW106" i="13" a="1"/>
  <c r="AW106" i="13" s="1"/>
  <c r="AV106" i="13" a="1"/>
  <c r="AV106" i="13" s="1"/>
  <c r="AU106" i="13" a="1"/>
  <c r="AU106" i="13" s="1"/>
  <c r="AT106" i="13" a="1"/>
  <c r="AT106" i="13" s="1"/>
  <c r="AS106" i="13" a="1"/>
  <c r="AS106" i="13" s="1"/>
  <c r="AR106" i="13" a="1"/>
  <c r="AR106" i="13" s="1"/>
  <c r="AQ106" i="13" a="1"/>
  <c r="AQ106" i="13" s="1"/>
  <c r="AP106" i="13" a="1"/>
  <c r="AP106" i="13" s="1"/>
  <c r="AO106" i="13" a="1"/>
  <c r="AO106" i="13" s="1"/>
  <c r="AN106" i="13" a="1"/>
  <c r="AN106" i="13" s="1"/>
  <c r="AM106" i="13" a="1"/>
  <c r="AM106" i="13" s="1"/>
  <c r="AL106" i="13" a="1"/>
  <c r="AL106" i="13" s="1"/>
  <c r="AK106" i="13" a="1"/>
  <c r="AK106" i="13" s="1"/>
  <c r="AJ106" i="13" a="1"/>
  <c r="AJ106" i="13" s="1"/>
  <c r="AI106" i="13" a="1"/>
  <c r="AI106" i="13" s="1"/>
  <c r="AH106" i="13" a="1"/>
  <c r="AH106" i="13" s="1"/>
  <c r="AG106" i="13" a="1"/>
  <c r="AG106" i="13" s="1"/>
  <c r="AF106" i="13" a="1"/>
  <c r="AF106" i="13" s="1"/>
  <c r="AE106" i="13" a="1"/>
  <c r="AE106" i="13" s="1"/>
  <c r="AD106" i="13" a="1"/>
  <c r="AD106" i="13" s="1"/>
  <c r="AC106" i="13" a="1"/>
  <c r="AC106" i="13" s="1"/>
  <c r="AB106" i="13" a="1"/>
  <c r="AB106" i="13" s="1"/>
  <c r="AA106" i="13" a="1"/>
  <c r="AA106" i="13" s="1"/>
  <c r="Z106" i="13" a="1"/>
  <c r="Z106" i="13" s="1"/>
  <c r="Y106" i="13" a="1"/>
  <c r="Y106" i="13" s="1"/>
  <c r="X106" i="13" a="1"/>
  <c r="X106" i="13" s="1"/>
  <c r="W106" i="13" a="1"/>
  <c r="W106" i="13" s="1"/>
  <c r="V106" i="13" a="1"/>
  <c r="V106" i="13" s="1"/>
  <c r="U106" i="13" a="1"/>
  <c r="U106" i="13" s="1"/>
  <c r="T106" i="13" a="1"/>
  <c r="T106" i="13" s="1"/>
  <c r="S106" i="13" a="1"/>
  <c r="S106" i="13" s="1"/>
  <c r="R106" i="13" a="1"/>
  <c r="R106" i="13" s="1"/>
  <c r="Q106" i="13" a="1"/>
  <c r="Q106" i="13" s="1"/>
  <c r="P106" i="13" a="1"/>
  <c r="P106" i="13" s="1"/>
  <c r="O106" i="13" a="1"/>
  <c r="O106" i="13" s="1"/>
  <c r="N106" i="13" a="1"/>
  <c r="N106" i="13" s="1"/>
  <c r="M106" i="13" a="1"/>
  <c r="M106" i="13" s="1"/>
  <c r="L106" i="13" a="1"/>
  <c r="L106" i="13" s="1"/>
  <c r="K106" i="13" a="1"/>
  <c r="K106" i="13" s="1"/>
  <c r="BQ105" i="13" a="1"/>
  <c r="BQ105" i="13" s="1"/>
  <c r="BP105" i="13" a="1"/>
  <c r="BP105" i="13" s="1"/>
  <c r="BO105" i="13" a="1"/>
  <c r="BO105" i="13" s="1"/>
  <c r="BN105" i="13" a="1"/>
  <c r="BN105" i="13" s="1"/>
  <c r="BM105" i="13" a="1"/>
  <c r="BM105" i="13" s="1"/>
  <c r="BL105" i="13" a="1"/>
  <c r="BL105" i="13" s="1"/>
  <c r="BK105" i="13" a="1"/>
  <c r="BK105" i="13" s="1"/>
  <c r="BJ105" i="13" a="1"/>
  <c r="BJ105" i="13" s="1"/>
  <c r="BI105" i="13" a="1"/>
  <c r="BI105" i="13" s="1"/>
  <c r="BH105" i="13" a="1"/>
  <c r="BH105" i="13" s="1"/>
  <c r="BG105" i="13" a="1"/>
  <c r="BG105" i="13" s="1"/>
  <c r="BF105" i="13" a="1"/>
  <c r="BF105" i="13" s="1"/>
  <c r="BE105" i="13" a="1"/>
  <c r="BE105" i="13" s="1"/>
  <c r="BD105" i="13" a="1"/>
  <c r="BD105" i="13" s="1"/>
  <c r="BC105" i="13" a="1"/>
  <c r="BC105" i="13" s="1"/>
  <c r="BB105" i="13" a="1"/>
  <c r="BB105" i="13" s="1"/>
  <c r="BA105" i="13" a="1"/>
  <c r="BA105" i="13" s="1"/>
  <c r="AZ105" i="13" a="1"/>
  <c r="AZ105" i="13" s="1"/>
  <c r="AY105" i="13" a="1"/>
  <c r="AY105" i="13" s="1"/>
  <c r="AX105" i="13" a="1"/>
  <c r="AX105" i="13" s="1"/>
  <c r="AW105" i="13" a="1"/>
  <c r="AW105" i="13" s="1"/>
  <c r="AV105" i="13" a="1"/>
  <c r="AV105" i="13" s="1"/>
  <c r="AU105" i="13" a="1"/>
  <c r="AU105" i="13" s="1"/>
  <c r="AT105" i="13" a="1"/>
  <c r="AT105" i="13" s="1"/>
  <c r="AS105" i="13" a="1"/>
  <c r="AS105" i="13" s="1"/>
  <c r="AR105" i="13" a="1"/>
  <c r="AR105" i="13" s="1"/>
  <c r="AQ105" i="13" a="1"/>
  <c r="AQ105" i="13" s="1"/>
  <c r="AP105" i="13" a="1"/>
  <c r="AP105" i="13" s="1"/>
  <c r="AO105" i="13" a="1"/>
  <c r="AO105" i="13" s="1"/>
  <c r="AN105" i="13" a="1"/>
  <c r="AN105" i="13" s="1"/>
  <c r="AM105" i="13" a="1"/>
  <c r="AM105" i="13" s="1"/>
  <c r="AL105" i="13" a="1"/>
  <c r="AL105" i="13" s="1"/>
  <c r="AK105" i="13" a="1"/>
  <c r="AK105" i="13" s="1"/>
  <c r="AJ105" i="13" a="1"/>
  <c r="AJ105" i="13" s="1"/>
  <c r="AI105" i="13" a="1"/>
  <c r="AI105" i="13" s="1"/>
  <c r="AH105" i="13" a="1"/>
  <c r="AH105" i="13" s="1"/>
  <c r="AG105" i="13" a="1"/>
  <c r="AG105" i="13" s="1"/>
  <c r="AF105" i="13" a="1"/>
  <c r="AF105" i="13" s="1"/>
  <c r="AE105" i="13" a="1"/>
  <c r="AE105" i="13" s="1"/>
  <c r="AD105" i="13" a="1"/>
  <c r="AD105" i="13" s="1"/>
  <c r="AC105" i="13" a="1"/>
  <c r="AC105" i="13" s="1"/>
  <c r="AB105" i="13" a="1"/>
  <c r="AB105" i="13" s="1"/>
  <c r="AA105" i="13" a="1"/>
  <c r="AA105" i="13" s="1"/>
  <c r="Z105" i="13" a="1"/>
  <c r="Z105" i="13" s="1"/>
  <c r="Y105" i="13" a="1"/>
  <c r="Y105" i="13" s="1"/>
  <c r="X105" i="13" a="1"/>
  <c r="X105" i="13" s="1"/>
  <c r="W105" i="13" a="1"/>
  <c r="W105" i="13" s="1"/>
  <c r="V105" i="13" a="1"/>
  <c r="V105" i="13" s="1"/>
  <c r="U105" i="13" a="1"/>
  <c r="U105" i="13" s="1"/>
  <c r="T105" i="13" a="1"/>
  <c r="T105" i="13" s="1"/>
  <c r="S105" i="13" a="1"/>
  <c r="S105" i="13" s="1"/>
  <c r="R105" i="13" a="1"/>
  <c r="R105" i="13" s="1"/>
  <c r="Q105" i="13" a="1"/>
  <c r="Q105" i="13" s="1"/>
  <c r="P105" i="13" a="1"/>
  <c r="P105" i="13" s="1"/>
  <c r="O105" i="13" a="1"/>
  <c r="O105" i="13" s="1"/>
  <c r="N105" i="13" a="1"/>
  <c r="N105" i="13" s="1"/>
  <c r="M105" i="13" a="1"/>
  <c r="M105" i="13" s="1"/>
  <c r="L105" i="13" a="1"/>
  <c r="L105" i="13" s="1"/>
  <c r="K105" i="13" a="1"/>
  <c r="K105" i="13" s="1"/>
  <c r="BQ104" i="13" a="1"/>
  <c r="BQ104" i="13" s="1"/>
  <c r="BP104" i="13" a="1"/>
  <c r="BP104" i="13" s="1"/>
  <c r="BO104" i="13" a="1"/>
  <c r="BO104" i="13" s="1"/>
  <c r="BN104" i="13" a="1"/>
  <c r="BN104" i="13" s="1"/>
  <c r="BM104" i="13" a="1"/>
  <c r="BM104" i="13" s="1"/>
  <c r="BL104" i="13" a="1"/>
  <c r="BL104" i="13" s="1"/>
  <c r="BK104" i="13" a="1"/>
  <c r="BK104" i="13" s="1"/>
  <c r="BJ104" i="13" a="1"/>
  <c r="BJ104" i="13" s="1"/>
  <c r="BI104" i="13" a="1"/>
  <c r="BI104" i="13" s="1"/>
  <c r="BH104" i="13" a="1"/>
  <c r="BH104" i="13" s="1"/>
  <c r="BG104" i="13" a="1"/>
  <c r="BG104" i="13" s="1"/>
  <c r="BF104" i="13" a="1"/>
  <c r="BF104" i="13" s="1"/>
  <c r="BE104" i="13" a="1"/>
  <c r="BE104" i="13" s="1"/>
  <c r="BD104" i="13" a="1"/>
  <c r="BD104" i="13" s="1"/>
  <c r="BC104" i="13" a="1"/>
  <c r="BC104" i="13" s="1"/>
  <c r="BB104" i="13" a="1"/>
  <c r="BB104" i="13" s="1"/>
  <c r="BA104" i="13" a="1"/>
  <c r="BA104" i="13" s="1"/>
  <c r="AZ104" i="13" a="1"/>
  <c r="AZ104" i="13" s="1"/>
  <c r="AY104" i="13" a="1"/>
  <c r="AY104" i="13" s="1"/>
  <c r="AX104" i="13" a="1"/>
  <c r="AX104" i="13" s="1"/>
  <c r="AW104" i="13" a="1"/>
  <c r="AW104" i="13" s="1"/>
  <c r="AV104" i="13" a="1"/>
  <c r="AV104" i="13" s="1"/>
  <c r="AU104" i="13" a="1"/>
  <c r="AU104" i="13" s="1"/>
  <c r="AT104" i="13" a="1"/>
  <c r="AT104" i="13" s="1"/>
  <c r="AS104" i="13" a="1"/>
  <c r="AS104" i="13" s="1"/>
  <c r="AR104" i="13" a="1"/>
  <c r="AR104" i="13" s="1"/>
  <c r="AQ104" i="13" a="1"/>
  <c r="AQ104" i="13" s="1"/>
  <c r="AP104" i="13" a="1"/>
  <c r="AP104" i="13" s="1"/>
  <c r="AO104" i="13" a="1"/>
  <c r="AO104" i="13" s="1"/>
  <c r="AN104" i="13" a="1"/>
  <c r="AN104" i="13" s="1"/>
  <c r="AM104" i="13" a="1"/>
  <c r="AM104" i="13" s="1"/>
  <c r="AL104" i="13" a="1"/>
  <c r="AL104" i="13" s="1"/>
  <c r="AK104" i="13" a="1"/>
  <c r="AK104" i="13" s="1"/>
  <c r="AJ104" i="13" a="1"/>
  <c r="AJ104" i="13" s="1"/>
  <c r="AI104" i="13" a="1"/>
  <c r="AI104" i="13" s="1"/>
  <c r="AH104" i="13" a="1"/>
  <c r="AH104" i="13" s="1"/>
  <c r="AG104" i="13" a="1"/>
  <c r="AG104" i="13" s="1"/>
  <c r="AF104" i="13" a="1"/>
  <c r="AF104" i="13" s="1"/>
  <c r="AE104" i="13" a="1"/>
  <c r="AE104" i="13" s="1"/>
  <c r="AD104" i="13" a="1"/>
  <c r="AD104" i="13" s="1"/>
  <c r="AC104" i="13" a="1"/>
  <c r="AC104" i="13" s="1"/>
  <c r="AB104" i="13" a="1"/>
  <c r="AB104" i="13" s="1"/>
  <c r="AA104" i="13" a="1"/>
  <c r="AA104" i="13" s="1"/>
  <c r="Z104" i="13" a="1"/>
  <c r="Z104" i="13" s="1"/>
  <c r="Y104" i="13" a="1"/>
  <c r="Y104" i="13" s="1"/>
  <c r="X104" i="13" a="1"/>
  <c r="X104" i="13" s="1"/>
  <c r="W104" i="13" a="1"/>
  <c r="W104" i="13" s="1"/>
  <c r="V104" i="13" a="1"/>
  <c r="V104" i="13" s="1"/>
  <c r="U104" i="13" a="1"/>
  <c r="U104" i="13" s="1"/>
  <c r="T104" i="13" a="1"/>
  <c r="T104" i="13" s="1"/>
  <c r="S104" i="13" a="1"/>
  <c r="S104" i="13" s="1"/>
  <c r="R104" i="13" a="1"/>
  <c r="R104" i="13" s="1"/>
  <c r="Q104" i="13" a="1"/>
  <c r="Q104" i="13" s="1"/>
  <c r="P104" i="13" a="1"/>
  <c r="P104" i="13" s="1"/>
  <c r="O104" i="13" a="1"/>
  <c r="O104" i="13" s="1"/>
  <c r="N104" i="13" a="1"/>
  <c r="N104" i="13" s="1"/>
  <c r="M104" i="13" a="1"/>
  <c r="M104" i="13" s="1"/>
  <c r="L104" i="13" a="1"/>
  <c r="L104" i="13" s="1"/>
  <c r="K104" i="13" a="1"/>
  <c r="K104" i="13" s="1"/>
  <c r="BQ103" i="13" a="1"/>
  <c r="BQ103" i="13" s="1"/>
  <c r="BP103" i="13" a="1"/>
  <c r="BP103" i="13" s="1"/>
  <c r="BO103" i="13" a="1"/>
  <c r="BO103" i="13" s="1"/>
  <c r="BN103" i="13" a="1"/>
  <c r="BN103" i="13" s="1"/>
  <c r="BM103" i="13" a="1"/>
  <c r="BM103" i="13" s="1"/>
  <c r="BL103" i="13" a="1"/>
  <c r="BL103" i="13" s="1"/>
  <c r="BK103" i="13" a="1"/>
  <c r="BK103" i="13" s="1"/>
  <c r="BJ103" i="13" a="1"/>
  <c r="BJ103" i="13" s="1"/>
  <c r="BI103" i="13" a="1"/>
  <c r="BI103" i="13" s="1"/>
  <c r="BH103" i="13" a="1"/>
  <c r="BH103" i="13" s="1"/>
  <c r="BG103" i="13" a="1"/>
  <c r="BG103" i="13" s="1"/>
  <c r="BF103" i="13" a="1"/>
  <c r="BF103" i="13" s="1"/>
  <c r="BE103" i="13" a="1"/>
  <c r="BE103" i="13" s="1"/>
  <c r="BD103" i="13" a="1"/>
  <c r="BD103" i="13" s="1"/>
  <c r="BC103" i="13" a="1"/>
  <c r="BC103" i="13" s="1"/>
  <c r="BB103" i="13" a="1"/>
  <c r="BB103" i="13" s="1"/>
  <c r="BA103" i="13" a="1"/>
  <c r="BA103" i="13" s="1"/>
  <c r="AZ103" i="13" a="1"/>
  <c r="AZ103" i="13" s="1"/>
  <c r="AY103" i="13" a="1"/>
  <c r="AY103" i="13" s="1"/>
  <c r="AX103" i="13" a="1"/>
  <c r="AX103" i="13" s="1"/>
  <c r="AW103" i="13" a="1"/>
  <c r="AW103" i="13" s="1"/>
  <c r="AV103" i="13" a="1"/>
  <c r="AV103" i="13" s="1"/>
  <c r="AU103" i="13" a="1"/>
  <c r="AU103" i="13" s="1"/>
  <c r="AT103" i="13" a="1"/>
  <c r="AT103" i="13" s="1"/>
  <c r="AS103" i="13" a="1"/>
  <c r="AS103" i="13" s="1"/>
  <c r="AR103" i="13" a="1"/>
  <c r="AR103" i="13" s="1"/>
  <c r="AQ103" i="13" a="1"/>
  <c r="AQ103" i="13" s="1"/>
  <c r="AP103" i="13" a="1"/>
  <c r="AP103" i="13" s="1"/>
  <c r="AO103" i="13" a="1"/>
  <c r="AO103" i="13" s="1"/>
  <c r="AN103" i="13" a="1"/>
  <c r="AN103" i="13" s="1"/>
  <c r="AM103" i="13" a="1"/>
  <c r="AM103" i="13" s="1"/>
  <c r="AL103" i="13" a="1"/>
  <c r="AL103" i="13" s="1"/>
  <c r="AK103" i="13" a="1"/>
  <c r="AK103" i="13" s="1"/>
  <c r="AJ103" i="13" a="1"/>
  <c r="AJ103" i="13" s="1"/>
  <c r="AI103" i="13" a="1"/>
  <c r="AI103" i="13" s="1"/>
  <c r="AH103" i="13" a="1"/>
  <c r="AH103" i="13" s="1"/>
  <c r="AG103" i="13" a="1"/>
  <c r="AG103" i="13" s="1"/>
  <c r="AF103" i="13" a="1"/>
  <c r="AF103" i="13" s="1"/>
  <c r="AE103" i="13" a="1"/>
  <c r="AE103" i="13" s="1"/>
  <c r="AD103" i="13" a="1"/>
  <c r="AD103" i="13" s="1"/>
  <c r="AC103" i="13" a="1"/>
  <c r="AC103" i="13" s="1"/>
  <c r="AB103" i="13" a="1"/>
  <c r="AB103" i="13" s="1"/>
  <c r="AA103" i="13" a="1"/>
  <c r="AA103" i="13" s="1"/>
  <c r="Z103" i="13" a="1"/>
  <c r="Z103" i="13" s="1"/>
  <c r="Y103" i="13" a="1"/>
  <c r="Y103" i="13" s="1"/>
  <c r="X103" i="13" a="1"/>
  <c r="X103" i="13" s="1"/>
  <c r="W103" i="13" a="1"/>
  <c r="W103" i="13" s="1"/>
  <c r="V103" i="13" a="1"/>
  <c r="V103" i="13" s="1"/>
  <c r="U103" i="13" a="1"/>
  <c r="U103" i="13" s="1"/>
  <c r="T103" i="13" a="1"/>
  <c r="T103" i="13" s="1"/>
  <c r="S103" i="13" a="1"/>
  <c r="S103" i="13" s="1"/>
  <c r="R103" i="13" a="1"/>
  <c r="R103" i="13" s="1"/>
  <c r="Q103" i="13" a="1"/>
  <c r="Q103" i="13" s="1"/>
  <c r="P103" i="13" a="1"/>
  <c r="P103" i="13" s="1"/>
  <c r="O103" i="13" a="1"/>
  <c r="O103" i="13" s="1"/>
  <c r="N103" i="13" a="1"/>
  <c r="N103" i="13" s="1"/>
  <c r="M103" i="13" a="1"/>
  <c r="M103" i="13" s="1"/>
  <c r="L103" i="13" a="1"/>
  <c r="L103" i="13" s="1"/>
  <c r="K103" i="13" a="1"/>
  <c r="K103" i="13" s="1"/>
  <c r="BQ102" i="13" a="1"/>
  <c r="BQ102" i="13" s="1"/>
  <c r="BP102" i="13" a="1"/>
  <c r="BP102" i="13" s="1"/>
  <c r="BO102" i="13" a="1"/>
  <c r="BO102" i="13" s="1"/>
  <c r="BN102" i="13" a="1"/>
  <c r="BN102" i="13" s="1"/>
  <c r="BM102" i="13" a="1"/>
  <c r="BM102" i="13" s="1"/>
  <c r="BL102" i="13" a="1"/>
  <c r="BL102" i="13" s="1"/>
  <c r="BK102" i="13" a="1"/>
  <c r="BK102" i="13" s="1"/>
  <c r="BJ102" i="13" a="1"/>
  <c r="BJ102" i="13" s="1"/>
  <c r="BI102" i="13" a="1"/>
  <c r="BI102" i="13" s="1"/>
  <c r="BH102" i="13" a="1"/>
  <c r="BH102" i="13" s="1"/>
  <c r="BG102" i="13" a="1"/>
  <c r="BG102" i="13" s="1"/>
  <c r="BF102" i="13" a="1"/>
  <c r="BF102" i="13" s="1"/>
  <c r="BE102" i="13" a="1"/>
  <c r="BE102" i="13" s="1"/>
  <c r="BD102" i="13" a="1"/>
  <c r="BD102" i="13" s="1"/>
  <c r="BC102" i="13" a="1"/>
  <c r="BC102" i="13" s="1"/>
  <c r="BB102" i="13" a="1"/>
  <c r="BB102" i="13" s="1"/>
  <c r="BA102" i="13" a="1"/>
  <c r="BA102" i="13" s="1"/>
  <c r="AZ102" i="13" a="1"/>
  <c r="AZ102" i="13" s="1"/>
  <c r="AY102" i="13" a="1"/>
  <c r="AY102" i="13" s="1"/>
  <c r="AX102" i="13" a="1"/>
  <c r="AX102" i="13" s="1"/>
  <c r="AW102" i="13" a="1"/>
  <c r="AW102" i="13" s="1"/>
  <c r="AV102" i="13" a="1"/>
  <c r="AV102" i="13" s="1"/>
  <c r="AU102" i="13" a="1"/>
  <c r="AU102" i="13" s="1"/>
  <c r="AT102" i="13" a="1"/>
  <c r="AT102" i="13" s="1"/>
  <c r="AS102" i="13" a="1"/>
  <c r="AS102" i="13" s="1"/>
  <c r="AR102" i="13" a="1"/>
  <c r="AR102" i="13" s="1"/>
  <c r="AQ102" i="13" a="1"/>
  <c r="AQ102" i="13" s="1"/>
  <c r="AP102" i="13" a="1"/>
  <c r="AP102" i="13" s="1"/>
  <c r="AO102" i="13" a="1"/>
  <c r="AO102" i="13" s="1"/>
  <c r="AN102" i="13" a="1"/>
  <c r="AN102" i="13" s="1"/>
  <c r="AM102" i="13" a="1"/>
  <c r="AM102" i="13" s="1"/>
  <c r="AL102" i="13" a="1"/>
  <c r="AL102" i="13" s="1"/>
  <c r="AK102" i="13" a="1"/>
  <c r="AK102" i="13" s="1"/>
  <c r="AJ102" i="13" a="1"/>
  <c r="AJ102" i="13" s="1"/>
  <c r="AI102" i="13" a="1"/>
  <c r="AI102" i="13" s="1"/>
  <c r="AH102" i="13" a="1"/>
  <c r="AH102" i="13" s="1"/>
  <c r="AG102" i="13" a="1"/>
  <c r="AG102" i="13" s="1"/>
  <c r="AF102" i="13" a="1"/>
  <c r="AF102" i="13" s="1"/>
  <c r="AE102" i="13" a="1"/>
  <c r="AE102" i="13" s="1"/>
  <c r="AD102" i="13" a="1"/>
  <c r="AD102" i="13" s="1"/>
  <c r="AC102" i="13" a="1"/>
  <c r="AC102" i="13" s="1"/>
  <c r="AB102" i="13" a="1"/>
  <c r="AB102" i="13" s="1"/>
  <c r="AA102" i="13" a="1"/>
  <c r="AA102" i="13" s="1"/>
  <c r="Z102" i="13" a="1"/>
  <c r="Z102" i="13" s="1"/>
  <c r="Y102" i="13" a="1"/>
  <c r="Y102" i="13" s="1"/>
  <c r="X102" i="13" a="1"/>
  <c r="X102" i="13" s="1"/>
  <c r="W102" i="13" a="1"/>
  <c r="W102" i="13" s="1"/>
  <c r="V102" i="13" a="1"/>
  <c r="V102" i="13" s="1"/>
  <c r="U102" i="13" a="1"/>
  <c r="U102" i="13" s="1"/>
  <c r="T102" i="13" a="1"/>
  <c r="T102" i="13" s="1"/>
  <c r="S102" i="13" a="1"/>
  <c r="S102" i="13" s="1"/>
  <c r="R102" i="13" a="1"/>
  <c r="R102" i="13" s="1"/>
  <c r="Q102" i="13" a="1"/>
  <c r="Q102" i="13" s="1"/>
  <c r="P102" i="13" a="1"/>
  <c r="P102" i="13" s="1"/>
  <c r="O102" i="13" a="1"/>
  <c r="O102" i="13" s="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a="1"/>
  <c r="BJ101" i="13" s="1"/>
  <c r="BI101" i="13" a="1"/>
  <c r="BI101" i="13" s="1"/>
  <c r="BH101" i="13" a="1"/>
  <c r="BH101" i="13" s="1"/>
  <c r="BG101" i="13" a="1"/>
  <c r="BG101" i="13" s="1"/>
  <c r="BF101" i="13" a="1"/>
  <c r="BF101" i="13" s="1"/>
  <c r="BE101" i="13" a="1"/>
  <c r="BE101" i="13" s="1"/>
  <c r="BD101" i="13" a="1"/>
  <c r="BD101" i="13" s="1"/>
  <c r="BC101" i="13" a="1"/>
  <c r="BC101" i="13" s="1"/>
  <c r="BB101" i="13" a="1"/>
  <c r="BB101" i="13" s="1"/>
  <c r="BA101" i="13" a="1"/>
  <c r="BA101" i="13" s="1"/>
  <c r="AZ101" i="13" a="1"/>
  <c r="AZ101" i="13" s="1"/>
  <c r="AY101" i="13" a="1"/>
  <c r="AY101" i="13" s="1"/>
  <c r="AX101" i="13" a="1"/>
  <c r="AX101" i="13" s="1"/>
  <c r="AW101" i="13" a="1"/>
  <c r="AW101" i="13" s="1"/>
  <c r="AV101" i="13" a="1"/>
  <c r="AV101" i="13" s="1"/>
  <c r="AU101" i="13" a="1"/>
  <c r="AU101" i="13" s="1"/>
  <c r="AT101" i="13" a="1"/>
  <c r="AT101" i="13" s="1"/>
  <c r="AS101" i="13" a="1"/>
  <c r="AS101" i="13" s="1"/>
  <c r="AR101" i="13" a="1"/>
  <c r="AR101" i="13" s="1"/>
  <c r="AQ101" i="13" a="1"/>
  <c r="AQ101" i="13" s="1"/>
  <c r="AP101" i="13" a="1"/>
  <c r="AP101" i="13" s="1"/>
  <c r="AO101" i="13" a="1"/>
  <c r="AO101" i="13" s="1"/>
  <c r="AN101" i="13" a="1"/>
  <c r="AN101" i="13" s="1"/>
  <c r="AM101" i="13" a="1"/>
  <c r="AM101" i="13" s="1"/>
  <c r="AL101" i="13" a="1"/>
  <c r="AL101" i="13" s="1"/>
  <c r="AK101" i="13" a="1"/>
  <c r="AK101" i="13" s="1"/>
  <c r="AJ101" i="13" a="1"/>
  <c r="AJ101" i="13" s="1"/>
  <c r="AI101" i="13" a="1"/>
  <c r="AI101" i="13" s="1"/>
  <c r="AH101" i="13" a="1"/>
  <c r="AH101" i="13" s="1"/>
  <c r="AG101" i="13" a="1"/>
  <c r="AG101" i="13" s="1"/>
  <c r="AF101" i="13" a="1"/>
  <c r="AF101" i="13" s="1"/>
  <c r="AE101" i="13" a="1"/>
  <c r="AE101" i="13" s="1"/>
  <c r="AD101" i="13" a="1"/>
  <c r="AD101" i="13" s="1"/>
  <c r="AC101" i="13" a="1"/>
  <c r="AC101" i="13" s="1"/>
  <c r="AB101" i="13" a="1"/>
  <c r="AB101" i="13" s="1"/>
  <c r="AA101" i="13" a="1"/>
  <c r="AA101" i="13" s="1"/>
  <c r="Z101" i="13" a="1"/>
  <c r="Z101" i="13" s="1"/>
  <c r="Y101" i="13" a="1"/>
  <c r="Y101" i="13" s="1"/>
  <c r="X101" i="13" a="1"/>
  <c r="X101" i="13" s="1"/>
  <c r="W101" i="13" a="1"/>
  <c r="W101" i="13" s="1"/>
  <c r="V101" i="13" a="1"/>
  <c r="V101" i="13" s="1"/>
  <c r="U101" i="13" a="1"/>
  <c r="U101" i="13" s="1"/>
  <c r="T101" i="13" a="1"/>
  <c r="T101" i="13" s="1"/>
  <c r="S101" i="13" a="1"/>
  <c r="S101" i="13" s="1"/>
  <c r="R101" i="13" a="1"/>
  <c r="R101" i="13" s="1"/>
  <c r="Q101" i="13" a="1"/>
  <c r="Q101" i="13" s="1"/>
  <c r="P101" i="13" a="1"/>
  <c r="P101" i="13" s="1"/>
  <c r="O101" i="13" a="1"/>
  <c r="O101" i="13" s="1"/>
  <c r="N101" i="13" a="1"/>
  <c r="N101" i="13" s="1"/>
  <c r="M101" i="13" a="1"/>
  <c r="M101" i="13" s="1"/>
  <c r="L101" i="13" a="1"/>
  <c r="L101" i="13" s="1"/>
  <c r="K101" i="13" a="1"/>
  <c r="K101" i="13" s="1"/>
  <c r="BQ100" i="13" a="1"/>
  <c r="BQ100" i="13" s="1"/>
  <c r="BP100" i="13" a="1"/>
  <c r="BP100" i="13" s="1"/>
  <c r="BO100" i="13" a="1"/>
  <c r="BO100" i="13" s="1"/>
  <c r="BN100" i="13" a="1"/>
  <c r="BN100" i="13" s="1"/>
  <c r="BM100" i="13" a="1"/>
  <c r="BM100" i="13" s="1"/>
  <c r="BL100" i="13" a="1"/>
  <c r="BL100" i="13" s="1"/>
  <c r="BK100" i="13" a="1"/>
  <c r="BK100" i="13" s="1"/>
  <c r="BJ100" i="13" a="1"/>
  <c r="BJ100" i="13" s="1"/>
  <c r="BI100" i="13" a="1"/>
  <c r="BI100" i="13" s="1"/>
  <c r="BH100" i="13" a="1"/>
  <c r="BH100" i="13" s="1"/>
  <c r="BG100" i="13" a="1"/>
  <c r="BG100" i="13" s="1"/>
  <c r="BF100" i="13" a="1"/>
  <c r="BF100" i="13" s="1"/>
  <c r="BE100" i="13" a="1"/>
  <c r="BE100" i="13" s="1"/>
  <c r="BD100" i="13" a="1"/>
  <c r="BD100" i="13" s="1"/>
  <c r="BC100" i="13" a="1"/>
  <c r="BC100" i="13" s="1"/>
  <c r="BB100" i="13" a="1"/>
  <c r="BB100" i="13" s="1"/>
  <c r="BA100" i="13" a="1"/>
  <c r="BA100" i="13" s="1"/>
  <c r="AZ100" i="13" a="1"/>
  <c r="AZ100" i="13" s="1"/>
  <c r="AY100" i="13" a="1"/>
  <c r="AY100" i="13" s="1"/>
  <c r="AX100" i="13" a="1"/>
  <c r="AX100" i="13" s="1"/>
  <c r="AW100" i="13" a="1"/>
  <c r="AW100" i="13" s="1"/>
  <c r="AV100" i="13" a="1"/>
  <c r="AV100" i="13" s="1"/>
  <c r="AU100" i="13" a="1"/>
  <c r="AU100" i="13" s="1"/>
  <c r="AT100" i="13" a="1"/>
  <c r="AT100" i="13" s="1"/>
  <c r="AS100" i="13" a="1"/>
  <c r="AS100" i="13" s="1"/>
  <c r="AR100" i="13" a="1"/>
  <c r="AR100" i="13" s="1"/>
  <c r="AQ100" i="13" a="1"/>
  <c r="AQ100" i="13" s="1"/>
  <c r="AP100" i="13" a="1"/>
  <c r="AP100" i="13" s="1"/>
  <c r="AO100" i="13" a="1"/>
  <c r="AO100" i="13" s="1"/>
  <c r="AN100" i="13" a="1"/>
  <c r="AN100" i="13" s="1"/>
  <c r="AM100" i="13" a="1"/>
  <c r="AM100" i="13" s="1"/>
  <c r="AL100" i="13" a="1"/>
  <c r="AL100" i="13" s="1"/>
  <c r="AK100" i="13" a="1"/>
  <c r="AK100" i="13" s="1"/>
  <c r="AJ100" i="13" a="1"/>
  <c r="AJ100" i="13" s="1"/>
  <c r="AI100" i="13" a="1"/>
  <c r="AI100" i="13" s="1"/>
  <c r="AH100" i="13" a="1"/>
  <c r="AH100" i="13" s="1"/>
  <c r="AG100" i="13" a="1"/>
  <c r="AG100" i="13" s="1"/>
  <c r="AF100" i="13" a="1"/>
  <c r="AF100" i="13" s="1"/>
  <c r="AE100" i="13" a="1"/>
  <c r="AE100" i="13" s="1"/>
  <c r="AD100" i="13" a="1"/>
  <c r="AD100" i="13" s="1"/>
  <c r="AC100" i="13" a="1"/>
  <c r="AC100" i="13" s="1"/>
  <c r="AB100" i="13" a="1"/>
  <c r="AB100" i="13" s="1"/>
  <c r="AA100" i="13" a="1"/>
  <c r="AA100" i="13" s="1"/>
  <c r="Z100" i="13" a="1"/>
  <c r="Z100" i="13" s="1"/>
  <c r="Y100" i="13" a="1"/>
  <c r="Y100" i="13" s="1"/>
  <c r="X100" i="13" a="1"/>
  <c r="X100" i="13" s="1"/>
  <c r="W100" i="13" a="1"/>
  <c r="W100" i="13" s="1"/>
  <c r="V100" i="13" a="1"/>
  <c r="V100" i="13" s="1"/>
  <c r="U100" i="13" a="1"/>
  <c r="U100" i="13" s="1"/>
  <c r="T100" i="13" a="1"/>
  <c r="T100" i="13" s="1"/>
  <c r="S100" i="13" a="1"/>
  <c r="S100" i="13" s="1"/>
  <c r="R100" i="13" a="1"/>
  <c r="R100" i="13" s="1"/>
  <c r="Q100" i="13" a="1"/>
  <c r="Q100" i="13" s="1"/>
  <c r="P100" i="13" a="1"/>
  <c r="P100" i="13" s="1"/>
  <c r="O100" i="13" a="1"/>
  <c r="O100" i="13" s="1"/>
  <c r="N100" i="13" a="1"/>
  <c r="N100" i="13" s="1"/>
  <c r="M100" i="13" a="1"/>
  <c r="M100" i="13" s="1"/>
  <c r="L100" i="13" a="1"/>
  <c r="L100" i="13" s="1"/>
  <c r="K100" i="13" a="1"/>
  <c r="K100" i="13" s="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a="1"/>
  <c r="BG99" i="13" s="1"/>
  <c r="BF99" i="13" a="1"/>
  <c r="BF99" i="13" s="1"/>
  <c r="BE99" i="13" a="1"/>
  <c r="BE99" i="13" s="1"/>
  <c r="BD99" i="13" a="1"/>
  <c r="BD99" i="13" s="1"/>
  <c r="BC99" i="13" a="1"/>
  <c r="BC99" i="13" s="1"/>
  <c r="BB99" i="13" a="1"/>
  <c r="BB99" i="13" s="1"/>
  <c r="BA99" i="13" a="1"/>
  <c r="BA99" i="13" s="1"/>
  <c r="AZ99" i="13" a="1"/>
  <c r="AZ99" i="13" s="1"/>
  <c r="AY99" i="13" a="1"/>
  <c r="AY99" i="13" s="1"/>
  <c r="AX99" i="13" a="1"/>
  <c r="AX99" i="13" s="1"/>
  <c r="AW99" i="13" a="1"/>
  <c r="AW99" i="13" s="1"/>
  <c r="AV99" i="13" a="1"/>
  <c r="AV99" i="13" s="1"/>
  <c r="AU99" i="13" a="1"/>
  <c r="AU99" i="13" s="1"/>
  <c r="AT99" i="13" a="1"/>
  <c r="AT99" i="13" s="1"/>
  <c r="AS99" i="13" a="1"/>
  <c r="AS99" i="13" s="1"/>
  <c r="AR99" i="13" a="1"/>
  <c r="AR99" i="13" s="1"/>
  <c r="AQ99" i="13" a="1"/>
  <c r="AQ99" i="13" s="1"/>
  <c r="AP99" i="13" a="1"/>
  <c r="AP99" i="13" s="1"/>
  <c r="AO99" i="13" a="1"/>
  <c r="AO99" i="13" s="1"/>
  <c r="AN99" i="13" a="1"/>
  <c r="AN99" i="13" s="1"/>
  <c r="AM99" i="13" a="1"/>
  <c r="AM99" i="13" s="1"/>
  <c r="AL99" i="13" a="1"/>
  <c r="AL99" i="13" s="1"/>
  <c r="AK99" i="13" a="1"/>
  <c r="AK99" i="13" s="1"/>
  <c r="AJ99" i="13" a="1"/>
  <c r="AJ99" i="13" s="1"/>
  <c r="AI99" i="13" a="1"/>
  <c r="AI99" i="13" s="1"/>
  <c r="AH99" i="13" a="1"/>
  <c r="AH99" i="13" s="1"/>
  <c r="AG99" i="13" a="1"/>
  <c r="AG99" i="13" s="1"/>
  <c r="AF99" i="13" a="1"/>
  <c r="AF99" i="13" s="1"/>
  <c r="AE99" i="13" a="1"/>
  <c r="AE99" i="13" s="1"/>
  <c r="AD99" i="13" a="1"/>
  <c r="AD99" i="13" s="1"/>
  <c r="AC99" i="13" a="1"/>
  <c r="AC99" i="13" s="1"/>
  <c r="AB99" i="13" a="1"/>
  <c r="AB99" i="13" s="1"/>
  <c r="AA99" i="13" a="1"/>
  <c r="AA99" i="13" s="1"/>
  <c r="Z99" i="13" a="1"/>
  <c r="Z99" i="13" s="1"/>
  <c r="Y99" i="13" a="1"/>
  <c r="Y99" i="13" s="1"/>
  <c r="X99" i="13" a="1"/>
  <c r="X99" i="13" s="1"/>
  <c r="W99" i="13" a="1"/>
  <c r="W99" i="13" s="1"/>
  <c r="V99" i="13" a="1"/>
  <c r="V99" i="13" s="1"/>
  <c r="U99" i="13" a="1"/>
  <c r="U99" i="13" s="1"/>
  <c r="T99" i="13" a="1"/>
  <c r="T99" i="13" s="1"/>
  <c r="S99" i="13" a="1"/>
  <c r="S99" i="13" s="1"/>
  <c r="R99" i="13" a="1"/>
  <c r="R99" i="13" s="1"/>
  <c r="Q99" i="13" a="1"/>
  <c r="Q99" i="13" s="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a="1"/>
  <c r="BM98" i="13" s="1"/>
  <c r="BL98" i="13" a="1"/>
  <c r="BL98" i="13" s="1"/>
  <c r="BK98" i="13" a="1"/>
  <c r="BK98" i="13" s="1"/>
  <c r="BJ98" i="13" a="1"/>
  <c r="BJ98" i="13" s="1"/>
  <c r="BI98" i="13" a="1"/>
  <c r="BI98" i="13" s="1"/>
  <c r="BH98" i="13" a="1"/>
  <c r="BH98" i="13" s="1"/>
  <c r="BG98" i="13" a="1"/>
  <c r="BG98" i="13" s="1"/>
  <c r="BF98" i="13" a="1"/>
  <c r="BF98" i="13" s="1"/>
  <c r="BE98" i="13" a="1"/>
  <c r="BE98" i="13" s="1"/>
  <c r="BD98" i="13" a="1"/>
  <c r="BD98" i="13" s="1"/>
  <c r="BC98" i="13" a="1"/>
  <c r="BC98" i="13" s="1"/>
  <c r="BB98" i="13" a="1"/>
  <c r="BB98" i="13" s="1"/>
  <c r="BA98" i="13" a="1"/>
  <c r="BA98" i="13" s="1"/>
  <c r="AZ98" i="13" a="1"/>
  <c r="AZ98" i="13" s="1"/>
  <c r="AY98" i="13" a="1"/>
  <c r="AY98" i="13" s="1"/>
  <c r="AX98" i="13" a="1"/>
  <c r="AX98" i="13" s="1"/>
  <c r="AW98" i="13" a="1"/>
  <c r="AW98" i="13" s="1"/>
  <c r="AV98" i="13" a="1"/>
  <c r="AV98" i="13" s="1"/>
  <c r="AU98" i="13" a="1"/>
  <c r="AU98" i="13" s="1"/>
  <c r="AT98" i="13" a="1"/>
  <c r="AT98" i="13" s="1"/>
  <c r="AS98" i="13" a="1"/>
  <c r="AS98" i="13" s="1"/>
  <c r="AR98" i="13" a="1"/>
  <c r="AR98" i="13" s="1"/>
  <c r="AQ98" i="13" a="1"/>
  <c r="AQ98" i="13" s="1"/>
  <c r="AP98" i="13" a="1"/>
  <c r="AP98" i="13" s="1"/>
  <c r="AO98" i="13" a="1"/>
  <c r="AO98" i="13" s="1"/>
  <c r="AN98" i="13" a="1"/>
  <c r="AN98" i="13" s="1"/>
  <c r="AM98" i="13" a="1"/>
  <c r="AM98" i="13" s="1"/>
  <c r="AL98" i="13" a="1"/>
  <c r="AL98" i="13" s="1"/>
  <c r="AK98" i="13" a="1"/>
  <c r="AK98" i="13" s="1"/>
  <c r="AJ98" i="13" a="1"/>
  <c r="AJ98" i="13" s="1"/>
  <c r="AI98" i="13" a="1"/>
  <c r="AI98" i="13" s="1"/>
  <c r="AH98" i="13" a="1"/>
  <c r="AH98" i="13" s="1"/>
  <c r="AG98" i="13" a="1"/>
  <c r="AG98" i="13" s="1"/>
  <c r="AF98" i="13" a="1"/>
  <c r="AF98" i="13" s="1"/>
  <c r="AE98" i="13" a="1"/>
  <c r="AE98" i="13" s="1"/>
  <c r="AD98" i="13" a="1"/>
  <c r="AD98" i="13" s="1"/>
  <c r="AC98" i="13" a="1"/>
  <c r="AC98" i="13" s="1"/>
  <c r="AB98" i="13" a="1"/>
  <c r="AB98" i="13" s="1"/>
  <c r="AA98" i="13" a="1"/>
  <c r="AA98" i="13" s="1"/>
  <c r="Z98" i="13" a="1"/>
  <c r="Z98" i="13" s="1"/>
  <c r="Y98" i="13" a="1"/>
  <c r="Y98" i="13" s="1"/>
  <c r="X98" i="13" a="1"/>
  <c r="X98" i="13" s="1"/>
  <c r="W98" i="13" a="1"/>
  <c r="W98" i="13" s="1"/>
  <c r="V98" i="13" a="1"/>
  <c r="V98" i="13" s="1"/>
  <c r="U98" i="13" a="1"/>
  <c r="U98" i="13" s="1"/>
  <c r="T98" i="13" a="1"/>
  <c r="T98" i="13" s="1"/>
  <c r="S98" i="13" a="1"/>
  <c r="S98" i="13" s="1"/>
  <c r="R98" i="13" a="1"/>
  <c r="R98" i="13" s="1"/>
  <c r="Q98" i="13" a="1"/>
  <c r="Q98" i="13" s="1"/>
  <c r="P98" i="13" a="1"/>
  <c r="P98" i="13" s="1"/>
  <c r="O98" i="13" a="1"/>
  <c r="O98" i="13" s="1"/>
  <c r="N98" i="13" a="1"/>
  <c r="N98" i="13" s="1"/>
  <c r="M98" i="13" a="1"/>
  <c r="M98" i="13" s="1"/>
  <c r="L98" i="13" a="1"/>
  <c r="L98" i="13" s="1"/>
  <c r="K98" i="13" a="1"/>
  <c r="K98" i="13" s="1"/>
  <c r="BQ97" i="13" a="1"/>
  <c r="BQ97" i="13" s="1"/>
  <c r="BP97" i="13" a="1"/>
  <c r="BP97" i="13" s="1"/>
  <c r="BO97" i="13" a="1"/>
  <c r="BO97" i="13" s="1"/>
  <c r="BN97" i="13" a="1"/>
  <c r="BN97" i="13" s="1"/>
  <c r="BM97" i="13" a="1"/>
  <c r="BM97" i="13" s="1"/>
  <c r="BL97" i="13" a="1"/>
  <c r="BL97" i="13" s="1"/>
  <c r="BK97" i="13" a="1"/>
  <c r="BK97" i="13" s="1"/>
  <c r="BJ97" i="13" a="1"/>
  <c r="BJ97" i="13" s="1"/>
  <c r="BI97" i="13" a="1"/>
  <c r="BI97" i="13" s="1"/>
  <c r="BH97" i="13" a="1"/>
  <c r="BH97" i="13" s="1"/>
  <c r="BG97" i="13" a="1"/>
  <c r="BG97" i="13" s="1"/>
  <c r="BF97" i="13" a="1"/>
  <c r="BF97" i="13" s="1"/>
  <c r="BE97" i="13" a="1"/>
  <c r="BE97" i="13" s="1"/>
  <c r="BD97" i="13" a="1"/>
  <c r="BD97" i="13" s="1"/>
  <c r="BC97" i="13" a="1"/>
  <c r="BC97" i="13" s="1"/>
  <c r="BB97" i="13" a="1"/>
  <c r="BB97" i="13" s="1"/>
  <c r="BA97" i="13" a="1"/>
  <c r="BA97" i="13" s="1"/>
  <c r="AZ97" i="13" a="1"/>
  <c r="AZ97" i="13" s="1"/>
  <c r="AY97" i="13" a="1"/>
  <c r="AY97" i="13" s="1"/>
  <c r="AX97" i="13" a="1"/>
  <c r="AX97" i="13" s="1"/>
  <c r="AW97" i="13" a="1"/>
  <c r="AW97" i="13" s="1"/>
  <c r="AV97" i="13" a="1"/>
  <c r="AV97" i="13" s="1"/>
  <c r="AU97" i="13" a="1"/>
  <c r="AU97" i="13" s="1"/>
  <c r="AT97" i="13" a="1"/>
  <c r="AT97" i="13" s="1"/>
  <c r="AS97" i="13" a="1"/>
  <c r="AS97" i="13" s="1"/>
  <c r="AR97" i="13" a="1"/>
  <c r="AR97" i="13" s="1"/>
  <c r="AQ97" i="13" a="1"/>
  <c r="AQ97" i="13" s="1"/>
  <c r="AP97" i="13" a="1"/>
  <c r="AP97" i="13" s="1"/>
  <c r="AO97" i="13" a="1"/>
  <c r="AO97" i="13" s="1"/>
  <c r="AN97" i="13" a="1"/>
  <c r="AN97" i="13" s="1"/>
  <c r="AM97" i="13" a="1"/>
  <c r="AM97" i="13" s="1"/>
  <c r="AL97" i="13" a="1"/>
  <c r="AL97" i="13" s="1"/>
  <c r="AK97" i="13" a="1"/>
  <c r="AK97" i="13" s="1"/>
  <c r="AJ97" i="13" a="1"/>
  <c r="AJ97" i="13" s="1"/>
  <c r="AI97" i="13" a="1"/>
  <c r="AI97" i="13" s="1"/>
  <c r="AH97" i="13" a="1"/>
  <c r="AH97" i="13" s="1"/>
  <c r="AG97" i="13" a="1"/>
  <c r="AG97" i="13" s="1"/>
  <c r="AF97" i="13" a="1"/>
  <c r="AF97" i="13" s="1"/>
  <c r="AE97" i="13" a="1"/>
  <c r="AE97" i="13" s="1"/>
  <c r="AD97" i="13" a="1"/>
  <c r="AD97" i="13" s="1"/>
  <c r="AC97" i="13" a="1"/>
  <c r="AC97" i="13" s="1"/>
  <c r="AB97" i="13" a="1"/>
  <c r="AB97" i="13" s="1"/>
  <c r="AA97" i="13" a="1"/>
  <c r="AA97" i="13" s="1"/>
  <c r="Z97" i="13" a="1"/>
  <c r="Z97" i="13" s="1"/>
  <c r="Y97" i="13" a="1"/>
  <c r="Y97" i="13" s="1"/>
  <c r="X97" i="13" a="1"/>
  <c r="X97" i="13" s="1"/>
  <c r="W97" i="13" a="1"/>
  <c r="W97" i="13" s="1"/>
  <c r="V97" i="13" a="1"/>
  <c r="V97" i="13" s="1"/>
  <c r="U97" i="13" a="1"/>
  <c r="U97" i="13" s="1"/>
  <c r="T97" i="13" a="1"/>
  <c r="T97" i="13" s="1"/>
  <c r="S97" i="13" a="1"/>
  <c r="S97" i="13" s="1"/>
  <c r="R97" i="13" a="1"/>
  <c r="R97" i="13" s="1"/>
  <c r="Q97" i="13" a="1"/>
  <c r="Q97" i="13" s="1"/>
  <c r="P97" i="13" a="1"/>
  <c r="P97" i="13" s="1"/>
  <c r="O97" i="13" a="1"/>
  <c r="O97" i="13" s="1"/>
  <c r="N97" i="13" a="1"/>
  <c r="N97" i="13" s="1"/>
  <c r="M97" i="13" a="1"/>
  <c r="M97" i="13" s="1"/>
  <c r="L97" i="13" a="1"/>
  <c r="L97" i="13" s="1"/>
  <c r="K97" i="13" a="1"/>
  <c r="K97" i="13" s="1"/>
  <c r="BQ96" i="13" a="1"/>
  <c r="BQ96" i="13" s="1"/>
  <c r="BP96" i="13" a="1"/>
  <c r="BP96" i="13" s="1"/>
  <c r="BO96" i="13" a="1"/>
  <c r="BO96" i="13" s="1"/>
  <c r="BN96" i="13" a="1"/>
  <c r="BN96" i="13" s="1"/>
  <c r="BM96" i="13" a="1"/>
  <c r="BM96" i="13" s="1"/>
  <c r="BL96" i="13" a="1"/>
  <c r="BL96" i="13" s="1"/>
  <c r="BK96" i="13" a="1"/>
  <c r="BK96" i="13" s="1"/>
  <c r="BJ96" i="13" a="1"/>
  <c r="BJ96" i="13" s="1"/>
  <c r="BI96" i="13" a="1"/>
  <c r="BI96" i="13" s="1"/>
  <c r="BH96" i="13" a="1"/>
  <c r="BH96" i="13" s="1"/>
  <c r="BG96" i="13" a="1"/>
  <c r="BG96" i="13" s="1"/>
  <c r="BF96" i="13" a="1"/>
  <c r="BF96" i="13" s="1"/>
  <c r="BE96" i="13" a="1"/>
  <c r="BE96" i="13" s="1"/>
  <c r="BD96" i="13" a="1"/>
  <c r="BD96" i="13" s="1"/>
  <c r="BC96" i="13" a="1"/>
  <c r="BC96" i="13" s="1"/>
  <c r="BB96" i="13" a="1"/>
  <c r="BB96" i="13" s="1"/>
  <c r="BA96" i="13" a="1"/>
  <c r="BA96" i="13" s="1"/>
  <c r="AZ96" i="13" a="1"/>
  <c r="AZ96" i="13" s="1"/>
  <c r="AY96" i="13" a="1"/>
  <c r="AY96" i="13" s="1"/>
  <c r="AX96" i="13" a="1"/>
  <c r="AX96" i="13" s="1"/>
  <c r="AW96" i="13" a="1"/>
  <c r="AW96" i="13" s="1"/>
  <c r="AV96" i="13" a="1"/>
  <c r="AV96" i="13" s="1"/>
  <c r="AU96" i="13" a="1"/>
  <c r="AU96" i="13" s="1"/>
  <c r="AT96" i="13" a="1"/>
  <c r="AT96" i="13" s="1"/>
  <c r="AS96" i="13" a="1"/>
  <c r="AS96" i="13" s="1"/>
  <c r="AR96" i="13" a="1"/>
  <c r="AR96" i="13" s="1"/>
  <c r="AQ96" i="13" a="1"/>
  <c r="AQ96" i="13" s="1"/>
  <c r="AP96" i="13" a="1"/>
  <c r="AP96" i="13" s="1"/>
  <c r="AO96" i="13" a="1"/>
  <c r="AO96" i="13" s="1"/>
  <c r="AN96" i="13" a="1"/>
  <c r="AN96" i="13" s="1"/>
  <c r="AM96" i="13" a="1"/>
  <c r="AM96" i="13" s="1"/>
  <c r="AL96" i="13" a="1"/>
  <c r="AL96" i="13" s="1"/>
  <c r="AK96" i="13" a="1"/>
  <c r="AK96" i="13" s="1"/>
  <c r="AJ96" i="13" a="1"/>
  <c r="AJ96" i="13" s="1"/>
  <c r="AI96" i="13" a="1"/>
  <c r="AI96" i="13" s="1"/>
  <c r="AH96" i="13" a="1"/>
  <c r="AH96" i="13" s="1"/>
  <c r="AG96" i="13" a="1"/>
  <c r="AG96" i="13" s="1"/>
  <c r="AF96" i="13" a="1"/>
  <c r="AF96" i="13" s="1"/>
  <c r="AE96" i="13" a="1"/>
  <c r="AE96" i="13" s="1"/>
  <c r="AD96" i="13" a="1"/>
  <c r="AD96" i="13" s="1"/>
  <c r="AC96" i="13" a="1"/>
  <c r="AC96" i="13" s="1"/>
  <c r="AB96" i="13" a="1"/>
  <c r="AB96" i="13" s="1"/>
  <c r="AA96" i="13" a="1"/>
  <c r="AA96" i="13" s="1"/>
  <c r="Z96" i="13" a="1"/>
  <c r="Z96" i="13" s="1"/>
  <c r="Y96" i="13" a="1"/>
  <c r="Y96" i="13" s="1"/>
  <c r="X96" i="13" a="1"/>
  <c r="X96" i="13" s="1"/>
  <c r="W96" i="13" a="1"/>
  <c r="W96" i="13" s="1"/>
  <c r="V96" i="13" a="1"/>
  <c r="V96" i="13" s="1"/>
  <c r="U96" i="13" a="1"/>
  <c r="U96" i="13" s="1"/>
  <c r="T96" i="13" a="1"/>
  <c r="T96" i="13" s="1"/>
  <c r="S96" i="13" a="1"/>
  <c r="S96" i="13" s="1"/>
  <c r="R96" i="13" a="1"/>
  <c r="R96" i="13" s="1"/>
  <c r="Q96" i="13" a="1"/>
  <c r="Q96" i="13" s="1"/>
  <c r="P96" i="13" a="1"/>
  <c r="P96" i="13" s="1"/>
  <c r="O96" i="13" a="1"/>
  <c r="O96" i="13" s="1"/>
  <c r="N96" i="13" a="1"/>
  <c r="N96" i="13" s="1"/>
  <c r="M96" i="13" a="1"/>
  <c r="M96" i="13" s="1"/>
  <c r="L96" i="13" a="1"/>
  <c r="L96" i="13" s="1"/>
  <c r="K96" i="13" a="1"/>
  <c r="K96" i="13" s="1"/>
  <c r="BQ95" i="13" a="1"/>
  <c r="BQ95" i="13" s="1"/>
  <c r="BP95" i="13" a="1"/>
  <c r="BP95" i="13" s="1"/>
  <c r="BO95" i="13" a="1"/>
  <c r="BO95" i="13" s="1"/>
  <c r="BN95" i="13" a="1"/>
  <c r="BN95" i="13" s="1"/>
  <c r="BM95" i="13" a="1"/>
  <c r="BM95" i="13" s="1"/>
  <c r="BL95" i="13" a="1"/>
  <c r="BL95" i="13" s="1"/>
  <c r="BK95" i="13" a="1"/>
  <c r="BK95" i="13" s="1"/>
  <c r="BJ95" i="13" a="1"/>
  <c r="BJ95" i="13" s="1"/>
  <c r="BI95" i="13" a="1"/>
  <c r="BI95" i="13" s="1"/>
  <c r="BH95" i="13" a="1"/>
  <c r="BH95" i="13" s="1"/>
  <c r="BG95" i="13" a="1"/>
  <c r="BG95" i="13" s="1"/>
  <c r="BF95" i="13" a="1"/>
  <c r="BF95" i="13" s="1"/>
  <c r="BE95" i="13" a="1"/>
  <c r="BE95" i="13" s="1"/>
  <c r="BD95" i="13" a="1"/>
  <c r="BD95" i="13" s="1"/>
  <c r="BC95" i="13" a="1"/>
  <c r="BC95" i="13" s="1"/>
  <c r="BB95" i="13" a="1"/>
  <c r="BB95" i="13" s="1"/>
  <c r="BA95" i="13" a="1"/>
  <c r="BA95" i="13" s="1"/>
  <c r="AZ95" i="13" a="1"/>
  <c r="AZ95" i="13" s="1"/>
  <c r="AY95" i="13" a="1"/>
  <c r="AY95" i="13" s="1"/>
  <c r="AX95" i="13" a="1"/>
  <c r="AX95" i="13" s="1"/>
  <c r="AW95" i="13" a="1"/>
  <c r="AW95" i="13" s="1"/>
  <c r="AV95" i="13" a="1"/>
  <c r="AV95" i="13" s="1"/>
  <c r="AU95" i="13" a="1"/>
  <c r="AU95" i="13" s="1"/>
  <c r="AT95" i="13" a="1"/>
  <c r="AT95" i="13" s="1"/>
  <c r="AS95" i="13" a="1"/>
  <c r="AS95" i="13" s="1"/>
  <c r="AR95" i="13" a="1"/>
  <c r="AR95" i="13" s="1"/>
  <c r="AQ95" i="13" a="1"/>
  <c r="AQ95" i="13" s="1"/>
  <c r="AP95" i="13" a="1"/>
  <c r="AP95" i="13" s="1"/>
  <c r="AO95" i="13" a="1"/>
  <c r="AO95" i="13" s="1"/>
  <c r="AN95" i="13" a="1"/>
  <c r="AN95" i="13" s="1"/>
  <c r="AM95" i="13" a="1"/>
  <c r="AM95" i="13" s="1"/>
  <c r="AL95" i="13" a="1"/>
  <c r="AL95" i="13" s="1"/>
  <c r="AK95" i="13" a="1"/>
  <c r="AK95" i="13" s="1"/>
  <c r="AJ95" i="13" a="1"/>
  <c r="AJ95" i="13" s="1"/>
  <c r="AI95" i="13" a="1"/>
  <c r="AI95" i="13" s="1"/>
  <c r="AH95" i="13" a="1"/>
  <c r="AH95" i="13" s="1"/>
  <c r="AG95" i="13" a="1"/>
  <c r="AG95" i="13" s="1"/>
  <c r="AF95" i="13" a="1"/>
  <c r="AF95" i="13" s="1"/>
  <c r="AE95" i="13" a="1"/>
  <c r="AE95" i="13" s="1"/>
  <c r="AD95" i="13" a="1"/>
  <c r="AD95" i="13" s="1"/>
  <c r="AC95" i="13" a="1"/>
  <c r="AC95" i="13" s="1"/>
  <c r="AB95" i="13" a="1"/>
  <c r="AB95" i="13" s="1"/>
  <c r="AA95" i="13" a="1"/>
  <c r="AA95" i="13" s="1"/>
  <c r="Z95" i="13" a="1"/>
  <c r="Z95" i="13" s="1"/>
  <c r="Y95" i="13" a="1"/>
  <c r="Y95" i="13" s="1"/>
  <c r="X95" i="13" a="1"/>
  <c r="X95" i="13" s="1"/>
  <c r="W95" i="13" a="1"/>
  <c r="W95" i="13" s="1"/>
  <c r="V95" i="13" a="1"/>
  <c r="V95" i="13" s="1"/>
  <c r="U95" i="13" a="1"/>
  <c r="U95" i="13" s="1"/>
  <c r="T95" i="13" a="1"/>
  <c r="T95" i="13" s="1"/>
  <c r="S95" i="13" a="1"/>
  <c r="S95" i="13" s="1"/>
  <c r="R95" i="13" a="1"/>
  <c r="R95" i="13" s="1"/>
  <c r="Q95" i="13" a="1"/>
  <c r="Q95" i="13" s="1"/>
  <c r="P95" i="13" a="1"/>
  <c r="P95" i="13" s="1"/>
  <c r="O95" i="13" a="1"/>
  <c r="O95" i="13" s="1"/>
  <c r="N95" i="13" a="1"/>
  <c r="N95" i="13" s="1"/>
  <c r="M95" i="13" a="1"/>
  <c r="M95" i="13" s="1"/>
  <c r="L95" i="13" a="1"/>
  <c r="L95" i="13" s="1"/>
  <c r="K95" i="13" a="1"/>
  <c r="K95" i="13" s="1"/>
  <c r="BQ94" i="13" a="1"/>
  <c r="BQ94" i="13" s="1"/>
  <c r="BP94" i="13" a="1"/>
  <c r="BP94" i="13" s="1"/>
  <c r="BO94" i="13" a="1"/>
  <c r="BO94" i="13" s="1"/>
  <c r="BN94" i="13" a="1"/>
  <c r="BN94" i="13" s="1"/>
  <c r="BM94" i="13"/>
  <c r="BM94" i="13" a="1"/>
  <c r="BL94" i="13" a="1"/>
  <c r="BL94" i="13" s="1"/>
  <c r="BK94" i="13" a="1"/>
  <c r="BK94" i="13" s="1"/>
  <c r="BJ94" i="13" a="1"/>
  <c r="BJ94" i="13" s="1"/>
  <c r="BI94" i="13" a="1"/>
  <c r="BI94" i="13" s="1"/>
  <c r="BH94" i="13" a="1"/>
  <c r="BH94" i="13" s="1"/>
  <c r="BG94" i="13"/>
  <c r="BG94" i="13" a="1"/>
  <c r="BF94" i="13" a="1"/>
  <c r="BF94" i="13" s="1"/>
  <c r="BE94" i="13" a="1"/>
  <c r="BE94" i="13" s="1"/>
  <c r="BD94" i="13" a="1"/>
  <c r="BD94" i="13" s="1"/>
  <c r="BC94" i="13" a="1"/>
  <c r="BC94" i="13" s="1"/>
  <c r="BB94" i="13" a="1"/>
  <c r="BB94" i="13" s="1"/>
  <c r="BA94" i="13" a="1"/>
  <c r="BA94" i="13" s="1"/>
  <c r="AZ94" i="13" a="1"/>
  <c r="AZ94" i="13" s="1"/>
  <c r="AY94" i="13" a="1"/>
  <c r="AY94" i="13" s="1"/>
  <c r="AX94" i="13" a="1"/>
  <c r="AX94" i="13" s="1"/>
  <c r="AW94" i="13" a="1"/>
  <c r="AW94" i="13" s="1"/>
  <c r="AV94" i="13" a="1"/>
  <c r="AV94" i="13" s="1"/>
  <c r="AU94" i="13" a="1"/>
  <c r="AU94" i="13" s="1"/>
  <c r="AT94" i="13" a="1"/>
  <c r="AT94" i="13" s="1"/>
  <c r="AS94" i="13" a="1"/>
  <c r="AS94" i="13" s="1"/>
  <c r="AR94" i="13" a="1"/>
  <c r="AR94" i="13" s="1"/>
  <c r="AQ94" i="13"/>
  <c r="AQ94" i="13" a="1"/>
  <c r="AP94" i="13" a="1"/>
  <c r="AP94" i="13" s="1"/>
  <c r="AO94" i="13" a="1"/>
  <c r="AO94" i="13" s="1"/>
  <c r="AN94" i="13" a="1"/>
  <c r="AN94" i="13" s="1"/>
  <c r="AM94" i="13"/>
  <c r="AM94" i="13" a="1"/>
  <c r="AL94" i="13" a="1"/>
  <c r="AL94" i="13" s="1"/>
  <c r="AK94" i="13" a="1"/>
  <c r="AK94" i="13" s="1"/>
  <c r="AJ94" i="13" a="1"/>
  <c r="AJ94" i="13" s="1"/>
  <c r="AI94" i="13" a="1"/>
  <c r="AI94" i="13" s="1"/>
  <c r="AH94" i="13" a="1"/>
  <c r="AH94" i="13" s="1"/>
  <c r="AG94" i="13" a="1"/>
  <c r="AG94" i="13" s="1"/>
  <c r="AF94" i="13" a="1"/>
  <c r="AF94" i="13" s="1"/>
  <c r="AE94" i="13" a="1"/>
  <c r="AE94" i="13" s="1"/>
  <c r="AD94" i="13" a="1"/>
  <c r="AD94" i="13" s="1"/>
  <c r="AC94" i="13" a="1"/>
  <c r="AC94" i="13" s="1"/>
  <c r="AB94" i="13" a="1"/>
  <c r="AB94" i="13" s="1"/>
  <c r="AA94" i="13" a="1"/>
  <c r="AA94" i="13" s="1"/>
  <c r="Z94" i="13" a="1"/>
  <c r="Z94" i="13" s="1"/>
  <c r="Y94" i="13" a="1"/>
  <c r="Y94" i="13" s="1"/>
  <c r="X94" i="13" a="1"/>
  <c r="X94" i="13" s="1"/>
  <c r="W94" i="13"/>
  <c r="W94" i="13" a="1"/>
  <c r="V94" i="13" a="1"/>
  <c r="V94" i="13" s="1"/>
  <c r="U94" i="13" a="1"/>
  <c r="U94" i="13" s="1"/>
  <c r="T94" i="13" a="1"/>
  <c r="T94" i="13" s="1"/>
  <c r="S94" i="13" a="1"/>
  <c r="S94" i="13" s="1"/>
  <c r="R94" i="13" a="1"/>
  <c r="R94" i="13" s="1"/>
  <c r="Q94" i="13" a="1"/>
  <c r="Q94" i="13" s="1"/>
  <c r="P94" i="13" a="1"/>
  <c r="P94" i="13" s="1"/>
  <c r="O94" i="13"/>
  <c r="O94" i="13" a="1"/>
  <c r="N94" i="13" a="1"/>
  <c r="N94" i="13" s="1"/>
  <c r="M94" i="13" a="1"/>
  <c r="M94" i="13" s="1"/>
  <c r="L94" i="13" a="1"/>
  <c r="L94" i="13" s="1"/>
  <c r="K94" i="13" a="1"/>
  <c r="K94" i="13" s="1"/>
  <c r="BQ93" i="13"/>
  <c r="BQ93" i="13" a="1"/>
  <c r="BP93" i="13" a="1"/>
  <c r="BP93" i="13" s="1"/>
  <c r="BO93" i="13" a="1"/>
  <c r="BO93" i="13" s="1"/>
  <c r="BN93" i="13" a="1"/>
  <c r="BN93" i="13" s="1"/>
  <c r="BM93" i="13" a="1"/>
  <c r="BM93" i="13" s="1"/>
  <c r="BL93" i="13" a="1"/>
  <c r="BL93" i="13" s="1"/>
  <c r="BK93" i="13" a="1"/>
  <c r="BK93" i="13" s="1"/>
  <c r="BJ93" i="13" a="1"/>
  <c r="BJ93" i="13" s="1"/>
  <c r="BI93" i="13" a="1"/>
  <c r="BI93" i="13" s="1"/>
  <c r="BH93" i="13" a="1"/>
  <c r="BH93" i="13" s="1"/>
  <c r="BG93" i="13" a="1"/>
  <c r="BG93" i="13" s="1"/>
  <c r="BF93" i="13" a="1"/>
  <c r="BF93" i="13" s="1"/>
  <c r="BE93" i="13"/>
  <c r="BE93" i="13" a="1"/>
  <c r="BD93" i="13" a="1"/>
  <c r="BD93" i="13" s="1"/>
  <c r="BC93" i="13" a="1"/>
  <c r="BC93" i="13" s="1"/>
  <c r="BB93" i="13" a="1"/>
  <c r="BB93" i="13" s="1"/>
  <c r="BA93" i="13" a="1"/>
  <c r="BA93" i="13" s="1"/>
  <c r="AZ93" i="13" a="1"/>
  <c r="AZ93" i="13" s="1"/>
  <c r="AY93" i="13" a="1"/>
  <c r="AY93" i="13" s="1"/>
  <c r="AX93" i="13" a="1"/>
  <c r="AX93" i="13" s="1"/>
  <c r="AW93" i="13" a="1"/>
  <c r="AW93" i="13" s="1"/>
  <c r="AV93" i="13" a="1"/>
  <c r="AV93" i="13" s="1"/>
  <c r="AU93" i="13" a="1"/>
  <c r="AU93" i="13" s="1"/>
  <c r="AT93" i="13" a="1"/>
  <c r="AT93" i="13" s="1"/>
  <c r="AS93" i="13" a="1"/>
  <c r="AS93" i="13" s="1"/>
  <c r="AR93" i="13" a="1"/>
  <c r="AR93" i="13" s="1"/>
  <c r="AQ93" i="13" a="1"/>
  <c r="AQ93" i="13" s="1"/>
  <c r="AP93" i="13" a="1"/>
  <c r="AP93" i="13" s="1"/>
  <c r="AO93" i="13" a="1"/>
  <c r="AO93" i="13" s="1"/>
  <c r="AN93" i="13" a="1"/>
  <c r="AN93" i="13" s="1"/>
  <c r="AM93" i="13" a="1"/>
  <c r="AM93" i="13" s="1"/>
  <c r="AL93" i="13" a="1"/>
  <c r="AL93" i="13" s="1"/>
  <c r="AK93" i="13"/>
  <c r="AK93" i="13" a="1"/>
  <c r="AJ93" i="13" a="1"/>
  <c r="AJ93" i="13" s="1"/>
  <c r="AI93" i="13" a="1"/>
  <c r="AI93" i="13" s="1"/>
  <c r="AH93" i="13" a="1"/>
  <c r="AH93" i="13" s="1"/>
  <c r="AG93" i="13" a="1"/>
  <c r="AG93" i="13" s="1"/>
  <c r="AF93" i="13" a="1"/>
  <c r="AF93" i="13" s="1"/>
  <c r="AE93" i="13" a="1"/>
  <c r="AE93" i="13" s="1"/>
  <c r="AD93" i="13" a="1"/>
  <c r="AD93" i="13" s="1"/>
  <c r="AC93" i="13" a="1"/>
  <c r="AC93" i="13" s="1"/>
  <c r="AB93" i="13" a="1"/>
  <c r="AB93" i="13" s="1"/>
  <c r="AA93" i="13" a="1"/>
  <c r="AA93" i="13" s="1"/>
  <c r="Z93" i="13" a="1"/>
  <c r="Z93" i="13" s="1"/>
  <c r="Y93" i="13"/>
  <c r="Y93" i="13" a="1"/>
  <c r="X93" i="13" a="1"/>
  <c r="X93" i="13" s="1"/>
  <c r="W93" i="13" a="1"/>
  <c r="W93" i="13" s="1"/>
  <c r="V93" i="13" a="1"/>
  <c r="V93" i="13" s="1"/>
  <c r="U93" i="13" a="1"/>
  <c r="U93" i="13" s="1"/>
  <c r="T93" i="13" a="1"/>
  <c r="T93" i="13" s="1"/>
  <c r="S93" i="13" a="1"/>
  <c r="S93" i="13" s="1"/>
  <c r="R93" i="13" a="1"/>
  <c r="R93" i="13" s="1"/>
  <c r="Q93" i="13" a="1"/>
  <c r="Q93" i="13" s="1"/>
  <c r="P93" i="13" a="1"/>
  <c r="P93" i="13" s="1"/>
  <c r="O93" i="13" a="1"/>
  <c r="O93" i="13" s="1"/>
  <c r="N93" i="13" a="1"/>
  <c r="N93" i="13" s="1"/>
  <c r="M93" i="13" a="1"/>
  <c r="M93" i="13" s="1"/>
  <c r="L93" i="13" a="1"/>
  <c r="L93" i="13" s="1"/>
  <c r="K93" i="13" a="1"/>
  <c r="K93" i="13" s="1"/>
  <c r="BQ92" i="13" a="1"/>
  <c r="BQ92" i="13" s="1"/>
  <c r="BP92" i="13" a="1"/>
  <c r="BP92" i="13" s="1"/>
  <c r="BO92" i="13"/>
  <c r="BO92" i="13" a="1"/>
  <c r="BN92" i="13" a="1"/>
  <c r="BN92" i="13" s="1"/>
  <c r="BM92" i="13" a="1"/>
  <c r="BM92" i="13" s="1"/>
  <c r="BL92" i="13" a="1"/>
  <c r="BL92" i="13" s="1"/>
  <c r="BK92" i="13" a="1"/>
  <c r="BK92" i="13" s="1"/>
  <c r="BJ92" i="13" a="1"/>
  <c r="BJ92" i="13" s="1"/>
  <c r="BI92" i="13" a="1"/>
  <c r="BI92" i="13" s="1"/>
  <c r="BH92" i="13" a="1"/>
  <c r="BH92" i="13" s="1"/>
  <c r="BG92" i="13" a="1"/>
  <c r="BG92" i="13" s="1"/>
  <c r="BF92" i="13" a="1"/>
  <c r="BF92" i="13" s="1"/>
  <c r="BE92" i="13" a="1"/>
  <c r="BE92" i="13" s="1"/>
  <c r="BD92" i="13" a="1"/>
  <c r="BD92" i="13" s="1"/>
  <c r="BC92" i="13"/>
  <c r="BC92" i="13" a="1"/>
  <c r="BB92" i="13" a="1"/>
  <c r="BB92" i="13" s="1"/>
  <c r="BA92" i="13" a="1"/>
  <c r="BA92" i="13" s="1"/>
  <c r="AZ92" i="13" a="1"/>
  <c r="AZ92" i="13" s="1"/>
  <c r="AY92" i="13" a="1"/>
  <c r="AY92" i="13" s="1"/>
  <c r="AX92" i="13" a="1"/>
  <c r="AX92" i="13" s="1"/>
  <c r="AW92" i="13" a="1"/>
  <c r="AW92" i="13" s="1"/>
  <c r="AV92" i="13" a="1"/>
  <c r="AV92" i="13" s="1"/>
  <c r="AU92" i="13" a="1"/>
  <c r="AU92" i="13" s="1"/>
  <c r="AT92" i="13" a="1"/>
  <c r="AT92" i="13" s="1"/>
  <c r="AS92" i="13" a="1"/>
  <c r="AS92" i="13" s="1"/>
  <c r="AR92" i="13" a="1"/>
  <c r="AR92" i="13" s="1"/>
  <c r="AQ92" i="13" a="1"/>
  <c r="AQ92" i="13" s="1"/>
  <c r="AP92" i="13" a="1"/>
  <c r="AP92" i="13" s="1"/>
  <c r="AO92" i="13" a="1"/>
  <c r="AO92" i="13" s="1"/>
  <c r="AN92" i="13" a="1"/>
  <c r="AN92" i="13" s="1"/>
  <c r="AM92" i="13" a="1"/>
  <c r="AM92" i="13" s="1"/>
  <c r="AL92" i="13" a="1"/>
  <c r="AL92" i="13" s="1"/>
  <c r="AK92" i="13" a="1"/>
  <c r="AK92" i="13" s="1"/>
  <c r="AJ92" i="13" a="1"/>
  <c r="AJ92" i="13" s="1"/>
  <c r="AI92" i="13"/>
  <c r="AI92" i="13" a="1"/>
  <c r="AH92" i="13" a="1"/>
  <c r="AH92" i="13" s="1"/>
  <c r="AG92" i="13" a="1"/>
  <c r="AG92" i="13" s="1"/>
  <c r="AF92" i="13" a="1"/>
  <c r="AF92" i="13" s="1"/>
  <c r="AE92" i="13" a="1"/>
  <c r="AE92" i="13" s="1"/>
  <c r="AD92" i="13" a="1"/>
  <c r="AD92" i="13" s="1"/>
  <c r="AC92" i="13" a="1"/>
  <c r="AC92" i="13" s="1"/>
  <c r="AB92" i="13" a="1"/>
  <c r="AB92" i="13" s="1"/>
  <c r="AA92" i="13" a="1"/>
  <c r="AA92" i="13" s="1"/>
  <c r="Z92" i="13" a="1"/>
  <c r="Z92" i="13" s="1"/>
  <c r="Y92" i="13" a="1"/>
  <c r="Y92" i="13" s="1"/>
  <c r="X92" i="13" a="1"/>
  <c r="X92" i="13" s="1"/>
  <c r="W92" i="13"/>
  <c r="W92" i="13" a="1"/>
  <c r="V92" i="13" a="1"/>
  <c r="V92" i="13" s="1"/>
  <c r="U92" i="13" a="1"/>
  <c r="U92" i="13" s="1"/>
  <c r="T92" i="13" a="1"/>
  <c r="T92" i="13" s="1"/>
  <c r="S92" i="13" a="1"/>
  <c r="S92" i="13" s="1"/>
  <c r="R92" i="13" a="1"/>
  <c r="R92" i="13" s="1"/>
  <c r="Q92" i="13" a="1"/>
  <c r="Q92" i="13" s="1"/>
  <c r="P92" i="13" a="1"/>
  <c r="P92" i="13" s="1"/>
  <c r="O92" i="13" a="1"/>
  <c r="O92" i="13" s="1"/>
  <c r="N92" i="13" a="1"/>
  <c r="N92" i="13" s="1"/>
  <c r="M92" i="13" a="1"/>
  <c r="M92" i="13" s="1"/>
  <c r="L92" i="13" a="1"/>
  <c r="L92" i="13" s="1"/>
  <c r="K92" i="13" a="1"/>
  <c r="K92" i="13" s="1"/>
  <c r="BQ91" i="13"/>
  <c r="BQ91" i="13" a="1"/>
  <c r="BP91" i="13" a="1"/>
  <c r="BP91" i="13" s="1"/>
  <c r="BO91" i="13" a="1"/>
  <c r="BO91" i="13" s="1"/>
  <c r="BN91" i="13" a="1"/>
  <c r="BN91" i="13" s="1"/>
  <c r="BM91" i="13"/>
  <c r="BM91" i="13" a="1"/>
  <c r="BL91" i="13" a="1"/>
  <c r="BL91" i="13" s="1"/>
  <c r="BK91" i="13" a="1"/>
  <c r="BK91" i="13" s="1"/>
  <c r="BJ91" i="13" a="1"/>
  <c r="BJ91" i="13" s="1"/>
  <c r="BI91" i="13" a="1"/>
  <c r="BI91" i="13" s="1"/>
  <c r="BH91" i="13" a="1"/>
  <c r="BH91" i="13" s="1"/>
  <c r="BG91" i="13" a="1"/>
  <c r="BG91" i="13" s="1"/>
  <c r="BF91" i="13" a="1"/>
  <c r="BF91" i="13" s="1"/>
  <c r="BE91" i="13" a="1"/>
  <c r="BE91" i="13" s="1"/>
  <c r="BD91" i="13" a="1"/>
  <c r="BD91" i="13" s="1"/>
  <c r="BC91" i="13" a="1"/>
  <c r="BC91" i="13" s="1"/>
  <c r="BB91" i="13" a="1"/>
  <c r="BB91" i="13" s="1"/>
  <c r="BA91" i="13" a="1"/>
  <c r="BA91" i="13" s="1"/>
  <c r="AZ91" i="13" a="1"/>
  <c r="AZ91" i="13" s="1"/>
  <c r="AY91" i="13" a="1"/>
  <c r="AY91" i="13" s="1"/>
  <c r="AX91" i="13" a="1"/>
  <c r="AX91" i="13" s="1"/>
  <c r="AW91" i="13" a="1"/>
  <c r="AW91" i="13" s="1"/>
  <c r="AV91" i="13" a="1"/>
  <c r="AV91" i="13" s="1"/>
  <c r="AU91" i="13" a="1"/>
  <c r="AU91" i="13" s="1"/>
  <c r="AT91" i="13" a="1"/>
  <c r="AT91" i="13" s="1"/>
  <c r="AS91" i="13" a="1"/>
  <c r="AS91" i="13" s="1"/>
  <c r="AR91" i="13" a="1"/>
  <c r="AR91" i="13" s="1"/>
  <c r="AQ91" i="13" a="1"/>
  <c r="AQ91" i="13" s="1"/>
  <c r="AP91" i="13" a="1"/>
  <c r="AP91" i="13" s="1"/>
  <c r="AO91" i="13" a="1"/>
  <c r="AO91" i="13" s="1"/>
  <c r="AN91" i="13" a="1"/>
  <c r="AN91" i="13" s="1"/>
  <c r="AM91" i="13" a="1"/>
  <c r="AM91" i="13" s="1"/>
  <c r="AL91" i="13" a="1"/>
  <c r="AL91" i="13" s="1"/>
  <c r="AK91" i="13"/>
  <c r="AK91" i="13" a="1"/>
  <c r="AJ91" i="13" a="1"/>
  <c r="AJ91" i="13" s="1"/>
  <c r="AI91" i="13" a="1"/>
  <c r="AI91" i="13" s="1"/>
  <c r="AH91" i="13" a="1"/>
  <c r="AH91" i="13" s="1"/>
  <c r="AG91" i="13"/>
  <c r="AG91" i="13" a="1"/>
  <c r="AF91" i="13" a="1"/>
  <c r="AF91" i="13" s="1"/>
  <c r="AE91" i="13" a="1"/>
  <c r="AE91" i="13" s="1"/>
  <c r="AD91" i="13" a="1"/>
  <c r="AD91" i="13" s="1"/>
  <c r="AC91" i="13" a="1"/>
  <c r="AC91" i="13" s="1"/>
  <c r="AB91" i="13" a="1"/>
  <c r="AB91" i="13" s="1"/>
  <c r="AA91" i="13" a="1"/>
  <c r="AA91" i="13" s="1"/>
  <c r="Z91" i="13" a="1"/>
  <c r="Z91" i="13" s="1"/>
  <c r="Y91" i="13" a="1"/>
  <c r="Y91" i="13" s="1"/>
  <c r="X91" i="13" a="1"/>
  <c r="X91" i="13" s="1"/>
  <c r="W91" i="13" a="1"/>
  <c r="W91" i="13" s="1"/>
  <c r="V91" i="13" a="1"/>
  <c r="V91" i="13" s="1"/>
  <c r="U91" i="13" a="1"/>
  <c r="U91" i="13" s="1"/>
  <c r="T91" i="13" a="1"/>
  <c r="T91" i="13" s="1"/>
  <c r="S91" i="13" a="1"/>
  <c r="S91" i="13" s="1"/>
  <c r="R91" i="13" a="1"/>
  <c r="R91" i="13" s="1"/>
  <c r="Q91" i="13"/>
  <c r="Q91" i="13" a="1"/>
  <c r="P91" i="13" a="1"/>
  <c r="P91" i="13" s="1"/>
  <c r="O91" i="13" a="1"/>
  <c r="O91" i="13" s="1"/>
  <c r="N91" i="13" a="1"/>
  <c r="N91" i="13" s="1"/>
  <c r="M91" i="13" a="1"/>
  <c r="M91" i="13" s="1"/>
  <c r="L91" i="13" a="1"/>
  <c r="L91" i="13" s="1"/>
  <c r="K91" i="13" a="1"/>
  <c r="K91" i="13" s="1"/>
  <c r="BQ90" i="13" a="1"/>
  <c r="BQ90" i="13" s="1"/>
  <c r="BP90" i="13" a="1"/>
  <c r="BP90" i="13" s="1"/>
  <c r="BO90" i="13"/>
  <c r="BO90" i="13" a="1"/>
  <c r="BN90" i="13" a="1"/>
  <c r="BN90" i="13" s="1"/>
  <c r="BM90" i="13" a="1"/>
  <c r="BM90" i="13" s="1"/>
  <c r="BL90" i="13" a="1"/>
  <c r="BL90" i="13" s="1"/>
  <c r="BK90" i="13" a="1"/>
  <c r="BK90" i="13" s="1"/>
  <c r="BJ90" i="13" a="1"/>
  <c r="BJ90" i="13" s="1"/>
  <c r="BI90" i="13" a="1"/>
  <c r="BI90" i="13" s="1"/>
  <c r="BH90" i="13" a="1"/>
  <c r="BH90" i="13" s="1"/>
  <c r="BG90" i="13" a="1"/>
  <c r="BG90" i="13" s="1"/>
  <c r="BF90" i="13" a="1"/>
  <c r="BF90" i="13" s="1"/>
  <c r="BE90" i="13" a="1"/>
  <c r="BE90" i="13" s="1"/>
  <c r="BD90" i="13" a="1"/>
  <c r="BD90" i="13" s="1"/>
  <c r="BC90" i="13" a="1"/>
  <c r="BC90" i="13" s="1"/>
  <c r="BB90" i="13" a="1"/>
  <c r="BB90" i="13" s="1"/>
  <c r="BA90" i="13" a="1"/>
  <c r="BA90" i="13" s="1"/>
  <c r="AZ90" i="13" a="1"/>
  <c r="AZ90" i="13" s="1"/>
  <c r="AY90" i="13" a="1"/>
  <c r="AY90" i="13" s="1"/>
  <c r="AX90" i="13" a="1"/>
  <c r="AX90" i="13" s="1"/>
  <c r="AW90" i="13" a="1"/>
  <c r="AW90" i="13" s="1"/>
  <c r="AV90" i="13" a="1"/>
  <c r="AV90" i="13" s="1"/>
  <c r="AU90" i="13"/>
  <c r="AU90" i="13" a="1"/>
  <c r="AT90" i="13" a="1"/>
  <c r="AT90" i="13" s="1"/>
  <c r="AS90" i="13" a="1"/>
  <c r="AS90" i="13" s="1"/>
  <c r="AR90" i="13" a="1"/>
  <c r="AR90" i="13" s="1"/>
  <c r="AQ90" i="13" a="1"/>
  <c r="AQ90" i="13" s="1"/>
  <c r="AP90" i="13" a="1"/>
  <c r="AP90" i="13" s="1"/>
  <c r="AO90" i="13" a="1"/>
  <c r="AO90" i="13" s="1"/>
  <c r="AN90" i="13" a="1"/>
  <c r="AN90" i="13" s="1"/>
  <c r="AM90" i="13" a="1"/>
  <c r="AM90" i="13" s="1"/>
  <c r="AL90" i="13" a="1"/>
  <c r="AL90" i="13" s="1"/>
  <c r="AK90" i="13" a="1"/>
  <c r="AK90" i="13" s="1"/>
  <c r="AJ90" i="13" a="1"/>
  <c r="AJ90" i="13" s="1"/>
  <c r="AI90" i="13"/>
  <c r="AI90" i="13" a="1"/>
  <c r="AH90" i="13" a="1"/>
  <c r="AH90" i="13" s="1"/>
  <c r="AG90" i="13" a="1"/>
  <c r="AG90" i="13" s="1"/>
  <c r="AF90" i="13" a="1"/>
  <c r="AF90" i="13" s="1"/>
  <c r="AE90" i="13" a="1"/>
  <c r="AE90" i="13" s="1"/>
  <c r="AD90" i="13" a="1"/>
  <c r="AD90" i="13" s="1"/>
  <c r="AC90" i="13" a="1"/>
  <c r="AC90" i="13" s="1"/>
  <c r="AB90" i="13" a="1"/>
  <c r="AB90" i="13" s="1"/>
  <c r="AA90" i="13" a="1"/>
  <c r="AA90" i="13" s="1"/>
  <c r="Z90" i="13" a="1"/>
  <c r="Z90" i="13" s="1"/>
  <c r="Y90" i="13" a="1"/>
  <c r="Y90" i="13" s="1"/>
  <c r="X90" i="13" a="1"/>
  <c r="X90" i="13" s="1"/>
  <c r="W90" i="13" a="1"/>
  <c r="W90" i="13" s="1"/>
  <c r="V90" i="13" a="1"/>
  <c r="V90" i="13" s="1"/>
  <c r="U90" i="13" a="1"/>
  <c r="U90" i="13" s="1"/>
  <c r="T90" i="13" a="1"/>
  <c r="T90" i="13" s="1"/>
  <c r="S90" i="13" a="1"/>
  <c r="S90" i="13" s="1"/>
  <c r="R90" i="13" a="1"/>
  <c r="R90" i="13" s="1"/>
  <c r="Q90" i="13" a="1"/>
  <c r="Q90" i="13" s="1"/>
  <c r="P90" i="13" a="1"/>
  <c r="P90" i="13" s="1"/>
  <c r="O90" i="13"/>
  <c r="O90" i="13" a="1"/>
  <c r="N90" i="13" a="1"/>
  <c r="N90" i="13" s="1"/>
  <c r="M90" i="13" a="1"/>
  <c r="M90" i="13" s="1"/>
  <c r="L90" i="13" a="1"/>
  <c r="L90" i="13" s="1"/>
  <c r="K90" i="13" a="1"/>
  <c r="K90" i="13" s="1"/>
  <c r="BQ89" i="13" a="1"/>
  <c r="BQ89" i="13" s="1"/>
  <c r="BP89" i="13" a="1"/>
  <c r="BP89" i="13" s="1"/>
  <c r="BO89" i="13" a="1"/>
  <c r="BO89" i="13" s="1"/>
  <c r="BN89" i="13" a="1"/>
  <c r="BN89" i="13" s="1"/>
  <c r="BM89" i="13" a="1"/>
  <c r="BM89" i="13" s="1"/>
  <c r="BL89" i="13" a="1"/>
  <c r="BL89" i="13" s="1"/>
  <c r="BK89" i="13" a="1"/>
  <c r="BK89" i="13" s="1"/>
  <c r="BJ89" i="13" a="1"/>
  <c r="BJ89" i="13" s="1"/>
  <c r="BI89" i="13" a="1"/>
  <c r="BI89" i="13" s="1"/>
  <c r="BH89" i="13" a="1"/>
  <c r="BH89" i="13" s="1"/>
  <c r="BG89" i="13" a="1"/>
  <c r="BG89" i="13" s="1"/>
  <c r="BF89" i="13" a="1"/>
  <c r="BF89" i="13" s="1"/>
  <c r="BE89" i="13" a="1"/>
  <c r="BE89" i="13" s="1"/>
  <c r="BD89" i="13" a="1"/>
  <c r="BD89" i="13" s="1"/>
  <c r="BC89" i="13" a="1"/>
  <c r="BC89" i="13" s="1"/>
  <c r="BB89" i="13" a="1"/>
  <c r="BB89" i="13" s="1"/>
  <c r="BA89" i="13" a="1"/>
  <c r="BA89" i="13" s="1"/>
  <c r="AZ89" i="13" a="1"/>
  <c r="AZ89" i="13" s="1"/>
  <c r="AY89" i="13" a="1"/>
  <c r="AY89" i="13" s="1"/>
  <c r="AX89" i="13" a="1"/>
  <c r="AX89" i="13" s="1"/>
  <c r="AW89" i="13"/>
  <c r="AW89" i="13" a="1"/>
  <c r="AV89" i="13" a="1"/>
  <c r="AV89" i="13" s="1"/>
  <c r="AU89" i="13" a="1"/>
  <c r="AU89" i="13" s="1"/>
  <c r="AT89" i="13" a="1"/>
  <c r="AT89" i="13" s="1"/>
  <c r="AS89" i="13"/>
  <c r="AS89" i="13" a="1"/>
  <c r="AR89" i="13" a="1"/>
  <c r="AR89" i="13" s="1"/>
  <c r="AQ89" i="13" a="1"/>
  <c r="AQ89" i="13" s="1"/>
  <c r="AP89" i="13" a="1"/>
  <c r="AP89" i="13" s="1"/>
  <c r="AO89" i="13" a="1"/>
  <c r="AO89" i="13" s="1"/>
  <c r="AN89" i="13" a="1"/>
  <c r="AN89" i="13" s="1"/>
  <c r="AM89" i="13" a="1"/>
  <c r="AM89" i="13" s="1"/>
  <c r="AL89" i="13" a="1"/>
  <c r="AL89" i="13" s="1"/>
  <c r="AK89" i="13" a="1"/>
  <c r="AK89" i="13" s="1"/>
  <c r="AJ89" i="13" a="1"/>
  <c r="AJ89" i="13" s="1"/>
  <c r="AI89" i="13" a="1"/>
  <c r="AI89" i="13" s="1"/>
  <c r="AH89" i="13" a="1"/>
  <c r="AH89" i="13" s="1"/>
  <c r="AG89" i="13" a="1"/>
  <c r="AG89" i="13" s="1"/>
  <c r="AF89" i="13" a="1"/>
  <c r="AF89" i="13" s="1"/>
  <c r="AE89" i="13" a="1"/>
  <c r="AE89" i="13" s="1"/>
  <c r="AD89" i="13" a="1"/>
  <c r="AD89" i="13" s="1"/>
  <c r="AC89" i="13"/>
  <c r="AC89" i="13" a="1"/>
  <c r="AB89" i="13" a="1"/>
  <c r="AB89" i="13" s="1"/>
  <c r="AA89" i="13" a="1"/>
  <c r="AA89" i="13" s="1"/>
  <c r="Z89" i="13" a="1"/>
  <c r="Z89" i="13" s="1"/>
  <c r="Y89" i="13" a="1"/>
  <c r="Y89" i="13" s="1"/>
  <c r="X89" i="13" a="1"/>
  <c r="X89" i="13" s="1"/>
  <c r="W89" i="13" a="1"/>
  <c r="W89" i="13" s="1"/>
  <c r="V89" i="13" a="1"/>
  <c r="V89" i="13" s="1"/>
  <c r="U89" i="13" a="1"/>
  <c r="U89" i="13" s="1"/>
  <c r="T89" i="13" a="1"/>
  <c r="T89" i="13" s="1"/>
  <c r="S89" i="13" a="1"/>
  <c r="S89" i="13" s="1"/>
  <c r="R89" i="13" a="1"/>
  <c r="R89" i="13" s="1"/>
  <c r="Q89" i="13"/>
  <c r="Q89" i="13" a="1"/>
  <c r="P89" i="13" a="1"/>
  <c r="P89" i="13" s="1"/>
  <c r="O89" i="13" a="1"/>
  <c r="O89" i="13" s="1"/>
  <c r="N89" i="13" a="1"/>
  <c r="N89" i="13" s="1"/>
  <c r="M89" i="13"/>
  <c r="M89" i="13" a="1"/>
  <c r="L89" i="13" a="1"/>
  <c r="L89" i="13" s="1"/>
  <c r="K89" i="13" a="1"/>
  <c r="K89" i="13" s="1"/>
  <c r="BQ88" i="13" a="1"/>
  <c r="BQ88" i="13" s="1"/>
  <c r="BP88" i="13" a="1"/>
  <c r="BP88" i="13" s="1"/>
  <c r="BO88" i="13" a="1"/>
  <c r="BO88" i="13" s="1"/>
  <c r="BN88" i="13" a="1"/>
  <c r="BN88" i="13" s="1"/>
  <c r="BM88" i="13" a="1"/>
  <c r="BM88" i="13" s="1"/>
  <c r="BL88" i="13" a="1"/>
  <c r="BL88" i="13" s="1"/>
  <c r="BK88" i="13" a="1"/>
  <c r="BK88" i="13" s="1"/>
  <c r="BJ88" i="13" a="1"/>
  <c r="BJ88" i="13" s="1"/>
  <c r="BI88" i="13" a="1"/>
  <c r="BI88" i="13" s="1"/>
  <c r="BH88" i="13" a="1"/>
  <c r="BH88" i="13" s="1"/>
  <c r="BG88" i="13"/>
  <c r="BG88" i="13" a="1"/>
  <c r="BF88" i="13" a="1"/>
  <c r="BF88" i="13" s="1"/>
  <c r="BE88" i="13" a="1"/>
  <c r="BE88" i="13" s="1"/>
  <c r="BD88" i="13" a="1"/>
  <c r="BD88" i="13" s="1"/>
  <c r="BC88" i="13" a="1"/>
  <c r="BC88" i="13" s="1"/>
  <c r="BB88" i="13" a="1"/>
  <c r="BB88" i="13" s="1"/>
  <c r="BA88" i="13" a="1"/>
  <c r="BA88" i="13" s="1"/>
  <c r="AZ88" i="13" a="1"/>
  <c r="AZ88" i="13" s="1"/>
  <c r="AY88" i="13" a="1"/>
  <c r="AY88" i="13" s="1"/>
  <c r="AX88" i="13" a="1"/>
  <c r="AX88" i="13" s="1"/>
  <c r="AW88" i="13" a="1"/>
  <c r="AW88" i="13" s="1"/>
  <c r="AV88" i="13" a="1"/>
  <c r="AV88" i="13" s="1"/>
  <c r="AU88" i="13"/>
  <c r="AU88" i="13" a="1"/>
  <c r="AT88" i="13" a="1"/>
  <c r="AT88" i="13" s="1"/>
  <c r="AS88" i="13" a="1"/>
  <c r="AS88" i="13" s="1"/>
  <c r="AR88" i="13" a="1"/>
  <c r="AR88" i="13" s="1"/>
  <c r="AQ88" i="13" a="1"/>
  <c r="AQ88" i="13" s="1"/>
  <c r="AP88" i="13" a="1"/>
  <c r="AP88" i="13" s="1"/>
  <c r="AO88" i="13" a="1"/>
  <c r="AO88" i="13" s="1"/>
  <c r="AN88" i="13" a="1"/>
  <c r="AN88" i="13" s="1"/>
  <c r="AM88" i="13" a="1"/>
  <c r="AM88" i="13" s="1"/>
  <c r="AL88" i="13" a="1"/>
  <c r="AL88" i="13" s="1"/>
  <c r="AK88" i="13" a="1"/>
  <c r="AK88" i="13" s="1"/>
  <c r="AJ88" i="13" a="1"/>
  <c r="AJ88" i="13" s="1"/>
  <c r="AI88" i="13" a="1"/>
  <c r="AI88" i="13" s="1"/>
  <c r="AH88" i="13" a="1"/>
  <c r="AH88" i="13" s="1"/>
  <c r="AG88" i="13" a="1"/>
  <c r="AG88" i="13" s="1"/>
  <c r="AF88" i="13" a="1"/>
  <c r="AF88" i="13" s="1"/>
  <c r="AE88" i="13"/>
  <c r="AE88" i="13" a="1"/>
  <c r="AD88" i="13" a="1"/>
  <c r="AD88" i="13" s="1"/>
  <c r="AC88" i="13" a="1"/>
  <c r="AC88" i="13" s="1"/>
  <c r="AB88" i="13" a="1"/>
  <c r="AB88" i="13" s="1"/>
  <c r="AA88" i="13"/>
  <c r="AA88" i="13" a="1"/>
  <c r="Z88" i="13" a="1"/>
  <c r="Z88" i="13" s="1"/>
  <c r="Y88" i="13" a="1"/>
  <c r="Y88" i="13" s="1"/>
  <c r="X88" i="13" a="1"/>
  <c r="X88" i="13" s="1"/>
  <c r="W88" i="13" a="1"/>
  <c r="W88" i="13" s="1"/>
  <c r="V88" i="13" a="1"/>
  <c r="V88" i="13" s="1"/>
  <c r="U88" i="13" a="1"/>
  <c r="U88" i="13" s="1"/>
  <c r="T88" i="13" a="1"/>
  <c r="T88" i="13" s="1"/>
  <c r="S88" i="13" a="1"/>
  <c r="S88" i="13" s="1"/>
  <c r="R88" i="13" a="1"/>
  <c r="R88" i="13" s="1"/>
  <c r="Q88" i="13" a="1"/>
  <c r="Q88" i="13" s="1"/>
  <c r="P88" i="13" a="1"/>
  <c r="P88" i="13" s="1"/>
  <c r="O88" i="13"/>
  <c r="O88" i="13" a="1"/>
  <c r="N88" i="13" a="1"/>
  <c r="N88" i="13" s="1"/>
  <c r="M88" i="13" a="1"/>
  <c r="M88" i="13" s="1"/>
  <c r="L88" i="13" a="1"/>
  <c r="L88" i="13" s="1"/>
  <c r="K88" i="13" a="1"/>
  <c r="K88" i="13" s="1"/>
  <c r="BQ87" i="13" a="1"/>
  <c r="BQ87" i="13" s="1"/>
  <c r="BP87" i="13" a="1"/>
  <c r="BP87" i="13" s="1"/>
  <c r="BO87" i="13" a="1"/>
  <c r="BO87" i="13" s="1"/>
  <c r="BN87" i="13" a="1"/>
  <c r="BN87" i="13" s="1"/>
  <c r="BM87" i="13" a="1"/>
  <c r="BM87" i="13" s="1"/>
  <c r="BL87" i="13" a="1"/>
  <c r="BL87" i="13" s="1"/>
  <c r="BK87" i="13" a="1"/>
  <c r="BK87" i="13" s="1"/>
  <c r="BJ87" i="13" a="1"/>
  <c r="BJ87" i="13" s="1"/>
  <c r="BI87" i="13"/>
  <c r="BI87" i="13" a="1"/>
  <c r="BH87" i="13" a="1"/>
  <c r="BH87" i="13" s="1"/>
  <c r="BG87" i="13" a="1"/>
  <c r="BG87" i="13" s="1"/>
  <c r="BF87" i="13" a="1"/>
  <c r="BF87" i="13" s="1"/>
  <c r="BE87" i="13"/>
  <c r="BE87" i="13" a="1"/>
  <c r="BD87" i="13" a="1"/>
  <c r="BD87" i="13" s="1"/>
  <c r="BC87" i="13" a="1"/>
  <c r="BC87" i="13" s="1"/>
  <c r="BB87" i="13" a="1"/>
  <c r="BB87" i="13" s="1"/>
  <c r="BA87" i="13" a="1"/>
  <c r="BA87" i="13" s="1"/>
  <c r="AZ87" i="13" a="1"/>
  <c r="AZ87" i="13" s="1"/>
  <c r="AY87" i="13" a="1"/>
  <c r="AY87" i="13" s="1"/>
  <c r="AX87" i="13" a="1"/>
  <c r="AX87" i="13" s="1"/>
  <c r="AW87" i="13" a="1"/>
  <c r="AW87" i="13" s="1"/>
  <c r="AV87" i="13" a="1"/>
  <c r="AV87" i="13" s="1"/>
  <c r="AU87" i="13" a="1"/>
  <c r="AU87" i="13" s="1"/>
  <c r="AT87" i="13" a="1"/>
  <c r="AT87" i="13" s="1"/>
  <c r="AS87" i="13" a="1"/>
  <c r="AS87" i="13" s="1"/>
  <c r="AR87" i="13" a="1"/>
  <c r="AR87" i="13" s="1"/>
  <c r="AQ87" i="13" a="1"/>
  <c r="AQ87" i="13" s="1"/>
  <c r="AP87" i="13" a="1"/>
  <c r="AP87" i="13" s="1"/>
  <c r="AO87" i="13" a="1"/>
  <c r="AO87" i="13" s="1"/>
  <c r="AN87" i="13" a="1"/>
  <c r="AN87" i="13" s="1"/>
  <c r="AM87" i="13" a="1"/>
  <c r="AM87" i="13" s="1"/>
  <c r="AL87" i="13" a="1"/>
  <c r="AL87" i="13" s="1"/>
  <c r="AK87" i="13" a="1"/>
  <c r="AK87" i="13" s="1"/>
  <c r="AJ87" i="13" a="1"/>
  <c r="AJ87" i="13" s="1"/>
  <c r="AI87" i="13" a="1"/>
  <c r="AI87" i="13" s="1"/>
  <c r="AH87" i="13" a="1"/>
  <c r="AH87" i="13" s="1"/>
  <c r="AG87" i="13" a="1"/>
  <c r="AG87" i="13" s="1"/>
  <c r="AF87" i="13" a="1"/>
  <c r="AF87" i="13" s="1"/>
  <c r="AE87" i="13" a="1"/>
  <c r="AE87" i="13" s="1"/>
  <c r="AD87" i="13" a="1"/>
  <c r="AD87" i="13" s="1"/>
  <c r="AC87" i="13" a="1"/>
  <c r="AC87" i="13" s="1"/>
  <c r="AB87" i="13" a="1"/>
  <c r="AB87" i="13" s="1"/>
  <c r="AA87" i="13" a="1"/>
  <c r="AA87" i="13" s="1"/>
  <c r="Z87" i="13" a="1"/>
  <c r="Z87" i="13" s="1"/>
  <c r="Y87" i="13" a="1"/>
  <c r="Y87" i="13" s="1"/>
  <c r="X87" i="13" a="1"/>
  <c r="X87" i="13" s="1"/>
  <c r="W87" i="13" a="1"/>
  <c r="W87" i="13" s="1"/>
  <c r="V87" i="13" a="1"/>
  <c r="V87" i="13" s="1"/>
  <c r="U87" i="13" a="1"/>
  <c r="U87" i="13" s="1"/>
  <c r="T87" i="13" a="1"/>
  <c r="T87" i="13" s="1"/>
  <c r="S87" i="13" a="1"/>
  <c r="S87" i="13" s="1"/>
  <c r="R87" i="13" a="1"/>
  <c r="R87" i="13" s="1"/>
  <c r="Q87" i="13" a="1"/>
  <c r="Q87" i="13" s="1"/>
  <c r="P87" i="13" a="1"/>
  <c r="P87" i="13" s="1"/>
  <c r="O87" i="13" a="1"/>
  <c r="O87" i="13" s="1"/>
  <c r="N87" i="13" a="1"/>
  <c r="N87" i="13" s="1"/>
  <c r="M87" i="13"/>
  <c r="M87" i="13" a="1"/>
  <c r="L87" i="13" a="1"/>
  <c r="L87" i="13" s="1"/>
  <c r="K87" i="13" a="1"/>
  <c r="K87" i="13" s="1"/>
  <c r="BQ86" i="13"/>
  <c r="BQ86" i="13" a="1"/>
  <c r="BP86" i="13" a="1"/>
  <c r="BP86" i="13" s="1"/>
  <c r="BO86" i="13" a="1"/>
  <c r="BO86" i="13" s="1"/>
  <c r="BN86" i="13" a="1"/>
  <c r="BN86" i="13" s="1"/>
  <c r="BM86" i="13" a="1"/>
  <c r="BM86" i="13" s="1"/>
  <c r="BL86" i="13" a="1"/>
  <c r="BL86" i="13" s="1"/>
  <c r="BK86" i="13" a="1"/>
  <c r="BK86" i="13" s="1"/>
  <c r="BJ86" i="13" a="1"/>
  <c r="BJ86" i="13" s="1"/>
  <c r="BI86" i="13" a="1"/>
  <c r="BI86" i="13" s="1"/>
  <c r="BH86" i="13" a="1"/>
  <c r="BH86" i="13" s="1"/>
  <c r="BG86" i="13" a="1"/>
  <c r="BG86" i="13" s="1"/>
  <c r="BF86" i="13" a="1"/>
  <c r="BF86" i="13" s="1"/>
  <c r="BE86" i="13" a="1"/>
  <c r="BE86" i="13" s="1"/>
  <c r="BD86" i="13" a="1"/>
  <c r="BD86" i="13" s="1"/>
  <c r="BC86" i="13"/>
  <c r="BC86" i="13" a="1"/>
  <c r="BB86" i="13" a="1"/>
  <c r="BB86" i="13" s="1"/>
  <c r="BA86" i="13" a="1"/>
  <c r="BA86" i="13" s="1"/>
  <c r="AZ86" i="13" a="1"/>
  <c r="AZ86" i="13" s="1"/>
  <c r="AY86" i="13" a="1"/>
  <c r="AY86" i="13" s="1"/>
  <c r="AX86" i="13" a="1"/>
  <c r="AX86" i="13" s="1"/>
  <c r="AW86" i="13" a="1"/>
  <c r="AW86" i="13" s="1"/>
  <c r="AV86" i="13" a="1"/>
  <c r="AV86" i="13" s="1"/>
  <c r="AU86" i="13" a="1"/>
  <c r="AU86" i="13" s="1"/>
  <c r="AT86" i="13" a="1"/>
  <c r="AT86" i="13" s="1"/>
  <c r="AS86" i="13" a="1"/>
  <c r="AS86" i="13" s="1"/>
  <c r="AR86" i="13" a="1"/>
  <c r="AR86" i="13" s="1"/>
  <c r="AQ86" i="13" a="1"/>
  <c r="AQ86" i="13" s="1"/>
  <c r="AP86" i="13" a="1"/>
  <c r="AP86" i="13" s="1"/>
  <c r="AO86" i="13" a="1"/>
  <c r="AO86" i="13" s="1"/>
  <c r="AN86" i="13" a="1"/>
  <c r="AN86" i="13" s="1"/>
  <c r="AM86" i="13" a="1"/>
  <c r="AM86" i="13" s="1"/>
  <c r="AL86" i="13" a="1"/>
  <c r="AL86" i="13" s="1"/>
  <c r="AK86" i="13" a="1"/>
  <c r="AK86" i="13" s="1"/>
  <c r="AJ86" i="13" a="1"/>
  <c r="AJ86" i="13" s="1"/>
  <c r="AI86" i="13" a="1"/>
  <c r="AI86" i="13" s="1"/>
  <c r="AH86" i="13" a="1"/>
  <c r="AH86" i="13" s="1"/>
  <c r="AG86" i="13" a="1"/>
  <c r="AG86" i="13" s="1"/>
  <c r="AF86" i="13" a="1"/>
  <c r="AF86" i="13" s="1"/>
  <c r="AE86" i="13" a="1"/>
  <c r="AE86" i="13" s="1"/>
  <c r="AD86" i="13" a="1"/>
  <c r="AD86" i="13" s="1"/>
  <c r="AC86" i="13" a="1"/>
  <c r="AC86" i="13" s="1"/>
  <c r="AB86" i="13" a="1"/>
  <c r="AB86" i="13" s="1"/>
  <c r="AA86" i="13" a="1"/>
  <c r="AA86" i="13" s="1"/>
  <c r="Z86" i="13" a="1"/>
  <c r="Z86" i="13" s="1"/>
  <c r="Y86" i="13" a="1"/>
  <c r="Y86" i="13" s="1"/>
  <c r="X86" i="13" a="1"/>
  <c r="X86" i="13" s="1"/>
  <c r="W86" i="13" a="1"/>
  <c r="W86" i="13" s="1"/>
  <c r="V86" i="13" a="1"/>
  <c r="V86" i="13" s="1"/>
  <c r="U86" i="13" a="1"/>
  <c r="U86" i="13" s="1"/>
  <c r="T86" i="13" a="1"/>
  <c r="T86" i="13" s="1"/>
  <c r="S86" i="13" a="1"/>
  <c r="S86" i="13" s="1"/>
  <c r="R86" i="13" a="1"/>
  <c r="R86" i="13" s="1"/>
  <c r="Q86" i="13" a="1"/>
  <c r="Q86" i="13" s="1"/>
  <c r="P86" i="13" a="1"/>
  <c r="P86" i="13" s="1"/>
  <c r="O86" i="13" a="1"/>
  <c r="O86" i="13" s="1"/>
  <c r="N86" i="13" a="1"/>
  <c r="N86" i="13" s="1"/>
  <c r="M86" i="13" a="1"/>
  <c r="M86" i="13" s="1"/>
  <c r="L86" i="13" a="1"/>
  <c r="L86" i="13" s="1"/>
  <c r="K86" i="13"/>
  <c r="K86" i="13" a="1"/>
  <c r="BQ85" i="13" a="1"/>
  <c r="BQ85" i="13" s="1"/>
  <c r="BP85" i="13" a="1"/>
  <c r="BP85" i="13" s="1"/>
  <c r="BO85" i="13" a="1"/>
  <c r="BO85" i="13" s="1"/>
  <c r="BN85" i="13" a="1"/>
  <c r="BN85" i="13" s="1"/>
  <c r="BM85" i="13" a="1"/>
  <c r="BM85" i="13" s="1"/>
  <c r="BL85" i="13" a="1"/>
  <c r="BL85" i="13" s="1"/>
  <c r="BK85" i="13" a="1"/>
  <c r="BK85" i="13" s="1"/>
  <c r="BJ85" i="13" a="1"/>
  <c r="BJ85" i="13" s="1"/>
  <c r="BI85" i="13" a="1"/>
  <c r="BI85" i="13" s="1"/>
  <c r="BH85" i="13" a="1"/>
  <c r="BH85" i="13" s="1"/>
  <c r="BG85" i="13" a="1"/>
  <c r="BG85" i="13" s="1"/>
  <c r="BF85" i="13" a="1"/>
  <c r="BF85" i="13" s="1"/>
  <c r="BE85" i="13"/>
  <c r="BE85" i="13" a="1"/>
  <c r="BD85" i="13" a="1"/>
  <c r="BD85" i="13" s="1"/>
  <c r="BC85" i="13" a="1"/>
  <c r="BC85" i="13" s="1"/>
  <c r="BB85" i="13" a="1"/>
  <c r="BB85" i="13" s="1"/>
  <c r="BA85" i="13" a="1"/>
  <c r="BA85" i="13" s="1"/>
  <c r="AZ85" i="13" a="1"/>
  <c r="AZ85" i="13" s="1"/>
  <c r="AY85" i="13" a="1"/>
  <c r="AY85" i="13" s="1"/>
  <c r="AX85" i="13" a="1"/>
  <c r="AX85" i="13" s="1"/>
  <c r="AW85" i="13" a="1"/>
  <c r="AW85" i="13" s="1"/>
  <c r="AV85" i="13" a="1"/>
  <c r="AV85" i="13" s="1"/>
  <c r="AU85" i="13" a="1"/>
  <c r="AU85" i="13" s="1"/>
  <c r="AT85" i="13" a="1"/>
  <c r="AT85" i="13" s="1"/>
  <c r="AS85" i="13" a="1"/>
  <c r="AS85" i="13" s="1"/>
  <c r="AR85" i="13" a="1"/>
  <c r="AR85" i="13" s="1"/>
  <c r="AQ85" i="13" a="1"/>
  <c r="AQ85" i="13" s="1"/>
  <c r="AP85" i="13" a="1"/>
  <c r="AP85" i="13" s="1"/>
  <c r="AO85" i="13"/>
  <c r="AO85" i="13" a="1"/>
  <c r="AN85" i="13" a="1"/>
  <c r="AN85" i="13" s="1"/>
  <c r="AM85" i="13" a="1"/>
  <c r="AM85" i="13" s="1"/>
  <c r="AL85" i="13" a="1"/>
  <c r="AL85" i="13" s="1"/>
  <c r="AK85" i="13" a="1"/>
  <c r="AK85" i="13" s="1"/>
  <c r="AJ85" i="13" a="1"/>
  <c r="AJ85" i="13" s="1"/>
  <c r="AI85" i="13"/>
  <c r="AI85" i="13" a="1"/>
  <c r="AH85" i="13" a="1"/>
  <c r="AH85" i="13" s="1"/>
  <c r="AG85" i="13" a="1"/>
  <c r="AG85" i="13" s="1"/>
  <c r="AF85" i="13" a="1"/>
  <c r="AF85" i="13" s="1"/>
  <c r="AE85" i="13" a="1"/>
  <c r="AE85" i="13" s="1"/>
  <c r="AD85" i="13" a="1"/>
  <c r="AD85" i="13" s="1"/>
  <c r="AC85" i="13" a="1"/>
  <c r="AC85" i="13" s="1"/>
  <c r="AB85" i="13" a="1"/>
  <c r="AB85" i="13" s="1"/>
  <c r="AA85" i="13" a="1"/>
  <c r="AA85" i="13" s="1"/>
  <c r="Z85" i="13" a="1"/>
  <c r="Z85" i="13" s="1"/>
  <c r="Y85" i="13"/>
  <c r="Y85" i="13" a="1"/>
  <c r="X85" i="13" a="1"/>
  <c r="X85" i="13" s="1"/>
  <c r="W85" i="13" a="1"/>
  <c r="W85" i="13" s="1"/>
  <c r="V85" i="13" a="1"/>
  <c r="V85" i="13" s="1"/>
  <c r="U85" i="13"/>
  <c r="U85" i="13" a="1"/>
  <c r="T85" i="13" a="1"/>
  <c r="T85" i="13" s="1"/>
  <c r="S85" i="13" a="1"/>
  <c r="S85" i="13" s="1"/>
  <c r="R85" i="13" a="1"/>
  <c r="R85" i="13" s="1"/>
  <c r="Q85" i="13" a="1"/>
  <c r="Q85" i="13" s="1"/>
  <c r="P85" i="13" a="1"/>
  <c r="P85" i="13" s="1"/>
  <c r="O85" i="13" a="1"/>
  <c r="O85" i="13" s="1"/>
  <c r="N85" i="13" a="1"/>
  <c r="N85" i="13" s="1"/>
  <c r="M85" i="13" a="1"/>
  <c r="M85" i="13" s="1"/>
  <c r="L85" i="13" a="1"/>
  <c r="L85" i="13" s="1"/>
  <c r="K85" i="13" a="1"/>
  <c r="K85" i="13" s="1"/>
  <c r="BQ84" i="13" a="1"/>
  <c r="BQ84" i="13" s="1"/>
  <c r="BP84" i="13" a="1"/>
  <c r="BP84" i="13" s="1"/>
  <c r="BO84" i="13"/>
  <c r="BO84" i="13" a="1"/>
  <c r="BN84" i="13" a="1"/>
  <c r="BN84" i="13" s="1"/>
  <c r="BM84" i="13" a="1"/>
  <c r="BM84" i="13" s="1"/>
  <c r="BL84" i="13" a="1"/>
  <c r="BL84" i="13" s="1"/>
  <c r="BK84" i="13" a="1"/>
  <c r="BK84" i="13" s="1"/>
  <c r="BJ84" i="13" a="1"/>
  <c r="BJ84" i="13" s="1"/>
  <c r="BI84" i="13" a="1"/>
  <c r="BI84" i="13" s="1"/>
  <c r="BH84" i="13" a="1"/>
  <c r="BH84" i="13" s="1"/>
  <c r="BG84" i="13" a="1"/>
  <c r="BG84" i="13" s="1"/>
  <c r="BF84" i="13" a="1"/>
  <c r="BF84" i="13" s="1"/>
  <c r="BE84" i="13" a="1"/>
  <c r="BE84" i="13" s="1"/>
  <c r="BD84" i="13" a="1"/>
  <c r="BD84" i="13" s="1"/>
  <c r="BC84" i="13"/>
  <c r="BC84" i="13" a="1"/>
  <c r="BB84" i="13" a="1"/>
  <c r="BB84" i="13" s="1"/>
  <c r="BA84" i="13" a="1"/>
  <c r="BA84" i="13" s="1"/>
  <c r="AZ84" i="13" a="1"/>
  <c r="AZ84" i="13" s="1"/>
  <c r="AY84" i="13"/>
  <c r="AY84" i="13" a="1"/>
  <c r="AX84" i="13" a="1"/>
  <c r="AX84" i="13" s="1"/>
  <c r="AW84" i="13" a="1"/>
  <c r="AW84" i="13" s="1"/>
  <c r="AV84" i="13" a="1"/>
  <c r="AV84" i="13" s="1"/>
  <c r="AU84" i="13" a="1"/>
  <c r="AU84" i="13" s="1"/>
  <c r="AT84" i="13" a="1"/>
  <c r="AT84" i="13" s="1"/>
  <c r="AS84" i="13" a="1"/>
  <c r="AS84" i="13" s="1"/>
  <c r="AR84" i="13" a="1"/>
  <c r="AR84" i="13" s="1"/>
  <c r="AQ84" i="13" a="1"/>
  <c r="AQ84" i="13" s="1"/>
  <c r="AP84" i="13" a="1"/>
  <c r="AP84" i="13" s="1"/>
  <c r="AO84" i="13" a="1"/>
  <c r="AO84" i="13" s="1"/>
  <c r="AN84" i="13" a="1"/>
  <c r="AN84" i="13" s="1"/>
  <c r="AM84" i="13" a="1"/>
  <c r="AM84" i="13" s="1"/>
  <c r="AL84" i="13" a="1"/>
  <c r="AL84" i="13" s="1"/>
  <c r="AK84" i="13" a="1"/>
  <c r="AK84" i="13" s="1"/>
  <c r="AJ84" i="13" a="1"/>
  <c r="AJ84" i="13" s="1"/>
  <c r="AI84" i="13" a="1"/>
  <c r="AI84" i="13" s="1"/>
  <c r="AH84" i="13" a="1"/>
  <c r="AH84" i="13" s="1"/>
  <c r="AG84" i="13" a="1"/>
  <c r="AG84" i="13" s="1"/>
  <c r="AF84" i="13" a="1"/>
  <c r="AF84" i="13" s="1"/>
  <c r="AE84" i="13" a="1"/>
  <c r="AE84" i="13" s="1"/>
  <c r="AD84" i="13" a="1"/>
  <c r="AD84" i="13" s="1"/>
  <c r="AC84" i="13" a="1"/>
  <c r="AC84" i="13" s="1"/>
  <c r="AB84" i="13" a="1"/>
  <c r="AB84" i="13" s="1"/>
  <c r="AA84" i="13" a="1"/>
  <c r="AA84" i="13" s="1"/>
  <c r="Z84" i="13" a="1"/>
  <c r="Z84" i="13" s="1"/>
  <c r="Y84" i="13" a="1"/>
  <c r="Y84" i="13" s="1"/>
  <c r="X84" i="13" a="1"/>
  <c r="X84" i="13" s="1"/>
  <c r="W84" i="13" a="1"/>
  <c r="W84" i="13" s="1"/>
  <c r="V84" i="13" a="1"/>
  <c r="V84" i="13" s="1"/>
  <c r="U84" i="13" a="1"/>
  <c r="U84" i="13" s="1"/>
  <c r="T84" i="13" a="1"/>
  <c r="T84" i="13" s="1"/>
  <c r="S84" i="13"/>
  <c r="S84" i="13" a="1"/>
  <c r="R84" i="13" a="1"/>
  <c r="R84" i="13" s="1"/>
  <c r="Q84" i="13" a="1"/>
  <c r="Q84" i="13" s="1"/>
  <c r="P84" i="13" a="1"/>
  <c r="P84" i="13" s="1"/>
  <c r="O84" i="13" a="1"/>
  <c r="O84" i="13" s="1"/>
  <c r="N84" i="13" a="1"/>
  <c r="N84" i="13" s="1"/>
  <c r="M84" i="13" a="1"/>
  <c r="M84" i="13" s="1"/>
  <c r="L84" i="13" a="1"/>
  <c r="L84" i="13" s="1"/>
  <c r="K84" i="13" a="1"/>
  <c r="K84" i="13" s="1"/>
  <c r="BQ83" i="13"/>
  <c r="BQ83" i="13" a="1"/>
  <c r="BP83" i="13" a="1"/>
  <c r="BP83" i="13" s="1"/>
  <c r="BO83" i="13" a="1"/>
  <c r="BO83" i="13" s="1"/>
  <c r="BN83" i="13" a="1"/>
  <c r="BN83" i="13" s="1"/>
  <c r="BM83" i="13"/>
  <c r="BM83" i="13" a="1"/>
  <c r="BL83" i="13" a="1"/>
  <c r="BL83" i="13" s="1"/>
  <c r="BK83" i="13" a="1"/>
  <c r="BK83" i="13" s="1"/>
  <c r="BJ83" i="13" a="1"/>
  <c r="BJ83" i="13" s="1"/>
  <c r="BI83" i="13" a="1"/>
  <c r="BI83" i="13" s="1"/>
  <c r="BH83" i="13" a="1"/>
  <c r="BH83" i="13" s="1"/>
  <c r="BG83" i="13" a="1"/>
  <c r="BG83" i="13" s="1"/>
  <c r="BF83" i="13" a="1"/>
  <c r="BF83" i="13" s="1"/>
  <c r="BE83" i="13" a="1"/>
  <c r="BE83" i="13" s="1"/>
  <c r="BD83" i="13" a="1"/>
  <c r="BD83" i="13" s="1"/>
  <c r="BC83" i="13" a="1"/>
  <c r="BC83" i="13" s="1"/>
  <c r="BB83" i="13" a="1"/>
  <c r="BB83" i="13" s="1"/>
  <c r="BA83" i="13"/>
  <c r="BA83" i="13" a="1"/>
  <c r="AZ83" i="13" a="1"/>
  <c r="AZ83" i="13" s="1"/>
  <c r="AY83" i="13" a="1"/>
  <c r="AY83" i="13" s="1"/>
  <c r="AX83" i="13" a="1"/>
  <c r="AX83" i="13" s="1"/>
  <c r="AW83" i="13" a="1"/>
  <c r="AW83" i="13" s="1"/>
  <c r="AV83" i="13" a="1"/>
  <c r="AV83" i="13" s="1"/>
  <c r="AU83" i="13" a="1"/>
  <c r="AU83" i="13" s="1"/>
  <c r="AT83" i="13" a="1"/>
  <c r="AT83" i="13" s="1"/>
  <c r="AS83" i="13" a="1"/>
  <c r="AS83" i="13" s="1"/>
  <c r="AR83" i="13" a="1"/>
  <c r="AR83" i="13" s="1"/>
  <c r="AQ83" i="13" a="1"/>
  <c r="AQ83" i="13" s="1"/>
  <c r="AP83" i="13" a="1"/>
  <c r="AP83" i="13" s="1"/>
  <c r="AO83" i="13" a="1"/>
  <c r="AO83" i="13" s="1"/>
  <c r="AN83" i="13" a="1"/>
  <c r="AN83" i="13" s="1"/>
  <c r="AM83" i="13" a="1"/>
  <c r="AM83" i="13" s="1"/>
  <c r="AL83" i="13" a="1"/>
  <c r="AL83" i="13" s="1"/>
  <c r="AK83" i="13" a="1"/>
  <c r="AK83" i="13" s="1"/>
  <c r="AJ83" i="13" a="1"/>
  <c r="AJ83" i="13" s="1"/>
  <c r="AI83" i="13" a="1"/>
  <c r="AI83" i="13" s="1"/>
  <c r="AH83" i="13" a="1"/>
  <c r="AH83" i="13" s="1"/>
  <c r="AG83" i="13" a="1"/>
  <c r="AG83" i="13" s="1"/>
  <c r="AF83" i="13" a="1"/>
  <c r="AF83" i="13" s="1"/>
  <c r="AE83" i="13" a="1"/>
  <c r="AE83" i="13" s="1"/>
  <c r="AD83" i="13" a="1"/>
  <c r="AD83" i="13" s="1"/>
  <c r="AC83" i="13" a="1"/>
  <c r="AC83" i="13" s="1"/>
  <c r="AB83" i="13" a="1"/>
  <c r="AB83" i="13" s="1"/>
  <c r="AA83" i="13" a="1"/>
  <c r="AA83" i="13" s="1"/>
  <c r="Z83" i="13" a="1"/>
  <c r="Z83" i="13" s="1"/>
  <c r="Y83" i="13" a="1"/>
  <c r="Y83" i="13" s="1"/>
  <c r="X83" i="13" a="1"/>
  <c r="X83" i="13" s="1"/>
  <c r="W83" i="13" a="1"/>
  <c r="W83" i="13" s="1"/>
  <c r="V83" i="13" a="1"/>
  <c r="V83" i="13" s="1"/>
  <c r="U83" i="13"/>
  <c r="U83" i="13" a="1"/>
  <c r="T83" i="13" a="1"/>
  <c r="T83" i="13" s="1"/>
  <c r="S83" i="13" a="1"/>
  <c r="S83" i="13" s="1"/>
  <c r="R83" i="13" a="1"/>
  <c r="R83" i="13" s="1"/>
  <c r="Q83" i="13"/>
  <c r="Q83" i="13" a="1"/>
  <c r="P83" i="13" a="1"/>
  <c r="P83" i="13" s="1"/>
  <c r="O83" i="13" a="1"/>
  <c r="O83" i="13" s="1"/>
  <c r="N83" i="13" a="1"/>
  <c r="N83" i="13" s="1"/>
  <c r="M83" i="13" a="1"/>
  <c r="M83" i="13" s="1"/>
  <c r="L83" i="13" a="1"/>
  <c r="L83" i="13" s="1"/>
  <c r="K83" i="13" a="1"/>
  <c r="K83" i="13" s="1"/>
  <c r="BQ82" i="13" a="1"/>
  <c r="BQ82" i="13" s="1"/>
  <c r="BP82" i="13" a="1"/>
  <c r="BP82" i="13" s="1"/>
  <c r="BO82" i="13"/>
  <c r="BO82" i="13" a="1"/>
  <c r="BN82" i="13" a="1"/>
  <c r="BN82" i="13" s="1"/>
  <c r="BM82" i="13" a="1"/>
  <c r="BM82" i="13" s="1"/>
  <c r="BL82" i="13" a="1"/>
  <c r="BL82" i="13" s="1"/>
  <c r="BK82" i="13"/>
  <c r="BK82" i="13" a="1"/>
  <c r="BJ82" i="13" a="1"/>
  <c r="BJ82" i="13" s="1"/>
  <c r="BI82" i="13" a="1"/>
  <c r="BI82" i="13" s="1"/>
  <c r="BH82" i="13" a="1"/>
  <c r="BH82" i="13" s="1"/>
  <c r="BG82" i="13" a="1"/>
  <c r="BG82" i="13" s="1"/>
  <c r="BF82" i="13" a="1"/>
  <c r="BF82" i="13" s="1"/>
  <c r="BE82" i="13" a="1"/>
  <c r="BE82" i="13" s="1"/>
  <c r="BD82" i="13" a="1"/>
  <c r="BD82" i="13" s="1"/>
  <c r="BC82" i="13" a="1"/>
  <c r="BC82" i="13" s="1"/>
  <c r="BB82" i="13" a="1"/>
  <c r="BB82" i="13" s="1"/>
  <c r="BA82" i="13" a="1"/>
  <c r="BA82" i="13" s="1"/>
  <c r="AZ82" i="13" a="1"/>
  <c r="AZ82" i="13" s="1"/>
  <c r="AY82" i="13" a="1"/>
  <c r="AY82" i="13" s="1"/>
  <c r="AX82" i="13" a="1"/>
  <c r="AX82" i="13" s="1"/>
  <c r="AW82" i="13" a="1"/>
  <c r="AW82" i="13" s="1"/>
  <c r="AV82" i="13" a="1"/>
  <c r="AV82" i="13" s="1"/>
  <c r="AU82" i="13" a="1"/>
  <c r="AU82" i="13" s="1"/>
  <c r="AT82" i="13" a="1"/>
  <c r="AT82" i="13" s="1"/>
  <c r="AS82" i="13" a="1"/>
  <c r="AS82" i="13" s="1"/>
  <c r="AR82" i="13" a="1"/>
  <c r="AR82" i="13" s="1"/>
  <c r="AQ82" i="13" a="1"/>
  <c r="AQ82" i="13" s="1"/>
  <c r="AP82" i="13" a="1"/>
  <c r="AP82" i="13" s="1"/>
  <c r="AO82" i="13" a="1"/>
  <c r="AO82" i="13" s="1"/>
  <c r="AN82" i="13" a="1"/>
  <c r="AN82" i="13" s="1"/>
  <c r="AM82" i="13" a="1"/>
  <c r="AM82" i="13" s="1"/>
  <c r="AL82" i="13" a="1"/>
  <c r="AL82" i="13" s="1"/>
  <c r="AK82" i="13" a="1"/>
  <c r="AK82" i="13" s="1"/>
  <c r="AJ82" i="13" a="1"/>
  <c r="AJ82" i="13" s="1"/>
  <c r="AI82" i="13" a="1"/>
  <c r="AI82" i="13" s="1"/>
  <c r="AH82" i="13" a="1"/>
  <c r="AH82" i="13" s="1"/>
  <c r="AG82" i="13" a="1"/>
  <c r="AG82" i="13" s="1"/>
  <c r="AF82" i="13" a="1"/>
  <c r="AF82" i="13" s="1"/>
  <c r="AE82" i="13"/>
  <c r="AE82" i="13" a="1"/>
  <c r="AD82" i="13" a="1"/>
  <c r="AD82" i="13" s="1"/>
  <c r="AC82" i="13" a="1"/>
  <c r="AC82" i="13" s="1"/>
  <c r="AB82" i="13" a="1"/>
  <c r="AB82" i="13" s="1"/>
  <c r="AA82" i="13" a="1"/>
  <c r="AA82" i="13" s="1"/>
  <c r="Z82" i="13" a="1"/>
  <c r="Z82" i="13" s="1"/>
  <c r="Y82" i="13" a="1"/>
  <c r="Y82" i="13" s="1"/>
  <c r="X82" i="13" a="1"/>
  <c r="X82" i="13" s="1"/>
  <c r="W82" i="13" a="1"/>
  <c r="W82" i="13" s="1"/>
  <c r="V82" i="13" a="1"/>
  <c r="V82" i="13" s="1"/>
  <c r="U82" i="13" a="1"/>
  <c r="U82" i="13" s="1"/>
  <c r="T82" i="13" a="1"/>
  <c r="T82" i="13" s="1"/>
  <c r="S82" i="13"/>
  <c r="S82" i="13" a="1"/>
  <c r="R82" i="13" a="1"/>
  <c r="R82" i="13" s="1"/>
  <c r="Q82" i="13" a="1"/>
  <c r="Q82" i="13" s="1"/>
  <c r="P82" i="13" a="1"/>
  <c r="P82" i="13" s="1"/>
  <c r="O82" i="13"/>
  <c r="O82" i="13" a="1"/>
  <c r="N82" i="13" a="1"/>
  <c r="N82" i="13" s="1"/>
  <c r="M82" i="13" a="1"/>
  <c r="M82" i="13" s="1"/>
  <c r="L82" i="13" a="1"/>
  <c r="L82" i="13" s="1"/>
  <c r="K82" i="13" a="1"/>
  <c r="K82" i="13" s="1"/>
  <c r="BQ81" i="13" a="1"/>
  <c r="BQ81" i="13" s="1"/>
  <c r="BP81" i="13" a="1"/>
  <c r="BP81" i="13" s="1"/>
  <c r="BO81" i="13" a="1"/>
  <c r="BO81" i="13" s="1"/>
  <c r="BN81" i="13" a="1"/>
  <c r="BN81" i="13" s="1"/>
  <c r="BM81" i="13"/>
  <c r="BM81" i="13" a="1"/>
  <c r="BL81" i="13" a="1"/>
  <c r="BL81" i="13" s="1"/>
  <c r="BK81" i="13" a="1"/>
  <c r="BK81" i="13" s="1"/>
  <c r="BJ81" i="13" a="1"/>
  <c r="BJ81" i="13" s="1"/>
  <c r="BI81" i="13" a="1"/>
  <c r="BI81" i="13" s="1"/>
  <c r="BH81" i="13" a="1"/>
  <c r="BH81" i="13" s="1"/>
  <c r="BG81" i="13" a="1"/>
  <c r="BG81" i="13" s="1"/>
  <c r="BF81" i="13" a="1"/>
  <c r="BF81" i="13" s="1"/>
  <c r="BE81" i="13" a="1"/>
  <c r="BE81" i="13" s="1"/>
  <c r="BD81" i="13" a="1"/>
  <c r="BD81" i="13" s="1"/>
  <c r="BC81" i="13" a="1"/>
  <c r="BC81" i="13" s="1"/>
  <c r="BB81" i="13" a="1"/>
  <c r="BB81" i="13" s="1"/>
  <c r="BA81" i="13" a="1"/>
  <c r="BA81" i="13" s="1"/>
  <c r="AZ81" i="13" a="1"/>
  <c r="AZ81" i="13" s="1"/>
  <c r="AY81" i="13" a="1"/>
  <c r="AY81" i="13" s="1"/>
  <c r="AX81" i="13" a="1"/>
  <c r="AX81" i="13" s="1"/>
  <c r="AW81" i="13" a="1"/>
  <c r="AW81" i="13" s="1"/>
  <c r="AV81" i="13" a="1"/>
  <c r="AV81" i="13" s="1"/>
  <c r="AU81" i="13" a="1"/>
  <c r="AU81" i="13" s="1"/>
  <c r="AT81" i="13" a="1"/>
  <c r="AT81" i="13" s="1"/>
  <c r="AS81" i="13" a="1"/>
  <c r="AS81" i="13" s="1"/>
  <c r="AR81" i="13" a="1"/>
  <c r="AR81" i="13" s="1"/>
  <c r="AQ81" i="13" a="1"/>
  <c r="AQ81" i="13" s="1"/>
  <c r="AP81" i="13" a="1"/>
  <c r="AP81" i="13" s="1"/>
  <c r="AO81" i="13" a="1"/>
  <c r="AO81" i="13" s="1"/>
  <c r="AN81" i="13" a="1"/>
  <c r="AN81" i="13" s="1"/>
  <c r="AM81" i="13" a="1"/>
  <c r="AM81" i="13" s="1"/>
  <c r="AL81" i="13" a="1"/>
  <c r="AL81" i="13" s="1"/>
  <c r="AK81" i="13" a="1"/>
  <c r="AK81" i="13" s="1"/>
  <c r="AJ81" i="13" a="1"/>
  <c r="AJ81" i="13" s="1"/>
  <c r="AI81" i="13" a="1"/>
  <c r="AI81" i="13" s="1"/>
  <c r="AH81" i="13" a="1"/>
  <c r="AH81" i="13" s="1"/>
  <c r="AG81" i="13"/>
  <c r="AG81" i="13" a="1"/>
  <c r="AF81" i="13" a="1"/>
  <c r="AF81" i="13" s="1"/>
  <c r="AE81" i="13" a="1"/>
  <c r="AE81" i="13" s="1"/>
  <c r="AD81" i="13" a="1"/>
  <c r="AD81" i="13" s="1"/>
  <c r="AC81" i="13"/>
  <c r="AC81" i="13" a="1"/>
  <c r="AB81" i="13" a="1"/>
  <c r="AB81" i="13" s="1"/>
  <c r="AA81" i="13" a="1"/>
  <c r="AA81" i="13" s="1"/>
  <c r="Z81" i="13" a="1"/>
  <c r="Z81" i="13" s="1"/>
  <c r="Y81" i="13" a="1"/>
  <c r="Y81" i="13" s="1"/>
  <c r="X81" i="13" a="1"/>
  <c r="X81" i="13" s="1"/>
  <c r="W81" i="13" a="1"/>
  <c r="W81" i="13" s="1"/>
  <c r="V81" i="13" a="1"/>
  <c r="V81" i="13" s="1"/>
  <c r="U81" i="13" a="1"/>
  <c r="U81" i="13" s="1"/>
  <c r="T81" i="13" a="1"/>
  <c r="T81" i="13" s="1"/>
  <c r="S81" i="13" a="1"/>
  <c r="S81" i="13" s="1"/>
  <c r="R81" i="13" a="1"/>
  <c r="R81" i="13" s="1"/>
  <c r="Q81" i="13"/>
  <c r="Q81" i="13" a="1"/>
  <c r="P81" i="13" a="1"/>
  <c r="P81" i="13" s="1"/>
  <c r="O81" i="13" a="1"/>
  <c r="O81" i="13" s="1"/>
  <c r="N81" i="13" a="1"/>
  <c r="N81" i="13" s="1"/>
  <c r="M81" i="13"/>
  <c r="M81" i="13" a="1"/>
  <c r="L81" i="13" a="1"/>
  <c r="L81" i="13" s="1"/>
  <c r="K81" i="13" a="1"/>
  <c r="K81" i="13" s="1"/>
  <c r="BQ80" i="13" a="1"/>
  <c r="BQ80" i="13" s="1"/>
  <c r="BP80" i="13" a="1"/>
  <c r="BP80" i="13" s="1"/>
  <c r="BO80" i="13" a="1"/>
  <c r="BO80" i="13" s="1"/>
  <c r="BN80" i="13" a="1"/>
  <c r="BN80" i="13" s="1"/>
  <c r="BM80" i="13" a="1"/>
  <c r="BM80" i="13" s="1"/>
  <c r="BL80" i="13" a="1"/>
  <c r="BL80" i="13" s="1"/>
  <c r="BK80" i="13" a="1"/>
  <c r="BK80" i="13" s="1"/>
  <c r="BJ80" i="13" a="1"/>
  <c r="BJ80" i="13" s="1"/>
  <c r="BI80" i="13" a="1"/>
  <c r="BI80" i="13" s="1"/>
  <c r="BH80" i="13" a="1"/>
  <c r="BH80" i="13" s="1"/>
  <c r="BG80" i="13" a="1"/>
  <c r="BG80" i="13" s="1"/>
  <c r="BF80" i="13" a="1"/>
  <c r="BF80" i="13" s="1"/>
  <c r="BE80" i="13" a="1"/>
  <c r="BE80" i="13" s="1"/>
  <c r="BD80" i="13" a="1"/>
  <c r="BD80" i="13" s="1"/>
  <c r="BC80" i="13" a="1"/>
  <c r="BC80" i="13" s="1"/>
  <c r="BB80" i="13" a="1"/>
  <c r="BB80" i="13" s="1"/>
  <c r="BA80" i="13" a="1"/>
  <c r="BA80" i="13" s="1"/>
  <c r="AZ80" i="13" a="1"/>
  <c r="AZ80" i="13" s="1"/>
  <c r="AY80" i="13" a="1"/>
  <c r="AY80" i="13" s="1"/>
  <c r="AX80" i="13" a="1"/>
  <c r="AX80" i="13" s="1"/>
  <c r="AW80" i="13" a="1"/>
  <c r="AW80" i="13" s="1"/>
  <c r="AV80" i="13" a="1"/>
  <c r="AV80" i="13" s="1"/>
  <c r="AU80" i="13" a="1"/>
  <c r="AU80" i="13" s="1"/>
  <c r="AT80" i="13" a="1"/>
  <c r="AT80" i="13" s="1"/>
  <c r="AS80" i="13" a="1"/>
  <c r="AS80" i="13" s="1"/>
  <c r="AR80" i="13" a="1"/>
  <c r="AR80" i="13" s="1"/>
  <c r="AQ80" i="13"/>
  <c r="AQ80" i="13" a="1"/>
  <c r="AP80" i="13" a="1"/>
  <c r="AP80" i="13" s="1"/>
  <c r="AO80" i="13" a="1"/>
  <c r="AO80" i="13" s="1"/>
  <c r="AN80" i="13" a="1"/>
  <c r="AN80" i="13" s="1"/>
  <c r="AM80" i="13" a="1"/>
  <c r="AM80" i="13" s="1"/>
  <c r="AL80" i="13" a="1"/>
  <c r="AL80" i="13" s="1"/>
  <c r="AK80" i="13" a="1"/>
  <c r="AK80" i="13" s="1"/>
  <c r="AJ80" i="13" a="1"/>
  <c r="AJ80" i="13" s="1"/>
  <c r="AI80" i="13" a="1"/>
  <c r="AI80" i="13" s="1"/>
  <c r="AH80" i="13" a="1"/>
  <c r="AH80" i="13" s="1"/>
  <c r="AG80" i="13" a="1"/>
  <c r="AG80" i="13" s="1"/>
  <c r="AF80" i="13" a="1"/>
  <c r="AF80" i="13" s="1"/>
  <c r="AE80" i="13"/>
  <c r="AE80" i="13" a="1"/>
  <c r="AD80" i="13" a="1"/>
  <c r="AD80" i="13" s="1"/>
  <c r="AC80" i="13" a="1"/>
  <c r="AC80" i="13" s="1"/>
  <c r="AB80" i="13" a="1"/>
  <c r="AB80" i="13" s="1"/>
  <c r="AA80" i="13"/>
  <c r="AA80" i="13" a="1"/>
  <c r="Z80" i="13" a="1"/>
  <c r="Z80" i="13" s="1"/>
  <c r="Y80" i="13" a="1"/>
  <c r="Y80" i="13" s="1"/>
  <c r="X80" i="13" a="1"/>
  <c r="X80" i="13" s="1"/>
  <c r="W80" i="13" a="1"/>
  <c r="W80" i="13" s="1"/>
  <c r="V80" i="13" a="1"/>
  <c r="V80" i="13" s="1"/>
  <c r="U80" i="13" a="1"/>
  <c r="U80" i="13" s="1"/>
  <c r="T80" i="13" a="1"/>
  <c r="T80" i="13" s="1"/>
  <c r="S80" i="13" a="1"/>
  <c r="S80" i="13" s="1"/>
  <c r="R80" i="13" a="1"/>
  <c r="R80" i="13" s="1"/>
  <c r="Q80" i="13" a="1"/>
  <c r="Q80" i="13" s="1"/>
  <c r="P80" i="13" a="1"/>
  <c r="P80" i="13" s="1"/>
  <c r="O80" i="13"/>
  <c r="O80" i="13" a="1"/>
  <c r="N80" i="13" a="1"/>
  <c r="N80" i="13" s="1"/>
  <c r="M80" i="13" a="1"/>
  <c r="M80" i="13" s="1"/>
  <c r="L80" i="13" a="1"/>
  <c r="L80" i="13" s="1"/>
  <c r="K80" i="13"/>
  <c r="K80" i="13" a="1"/>
  <c r="BQ79" i="13" a="1"/>
  <c r="BQ79" i="13" s="1"/>
  <c r="BP79" i="13" a="1"/>
  <c r="BP79" i="13" s="1"/>
  <c r="BO79" i="13" a="1"/>
  <c r="BO79" i="13" s="1"/>
  <c r="BN79" i="13" a="1"/>
  <c r="BN79" i="13" s="1"/>
  <c r="BM79" i="13" a="1"/>
  <c r="BM79" i="13" s="1"/>
  <c r="BL79" i="13" a="1"/>
  <c r="BL79" i="13" s="1"/>
  <c r="BK79" i="13" a="1"/>
  <c r="BK79" i="13" s="1"/>
  <c r="BJ79" i="13" a="1"/>
  <c r="BJ79" i="13" s="1"/>
  <c r="BI79" i="13" a="1"/>
  <c r="BI79" i="13" s="1"/>
  <c r="BH79" i="13" a="1"/>
  <c r="BH79" i="13" s="1"/>
  <c r="BG79" i="13" a="1"/>
  <c r="BG79" i="13" s="1"/>
  <c r="BF79" i="13" a="1"/>
  <c r="BF79" i="13" s="1"/>
  <c r="BE79" i="13" a="1"/>
  <c r="BE79" i="13" s="1"/>
  <c r="BD79" i="13" a="1"/>
  <c r="BD79" i="13" s="1"/>
  <c r="BC79" i="13" a="1"/>
  <c r="BC79" i="13" s="1"/>
  <c r="BB79" i="13" a="1"/>
  <c r="BB79" i="13" s="1"/>
  <c r="BA79" i="13" a="1"/>
  <c r="BA79" i="13" s="1"/>
  <c r="AZ79" i="13" a="1"/>
  <c r="AZ79" i="13" s="1"/>
  <c r="AY79" i="13" a="1"/>
  <c r="AY79" i="13" s="1"/>
  <c r="AX79" i="13" a="1"/>
  <c r="AX79" i="13" s="1"/>
  <c r="AW79" i="13" a="1"/>
  <c r="AW79" i="13" s="1"/>
  <c r="AV79" i="13" a="1"/>
  <c r="AV79" i="13" s="1"/>
  <c r="AU79" i="13" a="1"/>
  <c r="AU79" i="13" s="1"/>
  <c r="AT79" i="13" a="1"/>
  <c r="AT79" i="13" s="1"/>
  <c r="AS79" i="13" a="1"/>
  <c r="AS79" i="13" s="1"/>
  <c r="AR79" i="13" a="1"/>
  <c r="AR79" i="13" s="1"/>
  <c r="AQ79" i="13" a="1"/>
  <c r="AQ79" i="13" s="1"/>
  <c r="AP79" i="13" a="1"/>
  <c r="AP79" i="13" s="1"/>
  <c r="AO79" i="13" a="1"/>
  <c r="AO79" i="13" s="1"/>
  <c r="AN79" i="13" a="1"/>
  <c r="AN79" i="13" s="1"/>
  <c r="AM79" i="13" a="1"/>
  <c r="AM79" i="13" s="1"/>
  <c r="AL79" i="13" a="1"/>
  <c r="AL79" i="13" s="1"/>
  <c r="AK79" i="13" a="1"/>
  <c r="AK79" i="13" s="1"/>
  <c r="AJ79" i="13" a="1"/>
  <c r="AJ79" i="13" s="1"/>
  <c r="AI79" i="13" a="1"/>
  <c r="AI79" i="13" s="1"/>
  <c r="AH79" i="13" a="1"/>
  <c r="AH79" i="13" s="1"/>
  <c r="AG79" i="13" a="1"/>
  <c r="AG79" i="13" s="1"/>
  <c r="AF79" i="13" a="1"/>
  <c r="AF79" i="13" s="1"/>
  <c r="AE79" i="13" a="1"/>
  <c r="AE79" i="13" s="1"/>
  <c r="AD79" i="13" a="1"/>
  <c r="AD79" i="13" s="1"/>
  <c r="AC79" i="13" a="1"/>
  <c r="AC79" i="13" s="1"/>
  <c r="AB79" i="13" a="1"/>
  <c r="AB79" i="13" s="1"/>
  <c r="AA79" i="13" a="1"/>
  <c r="AA79" i="13" s="1"/>
  <c r="Z79" i="13" a="1"/>
  <c r="Z79" i="13" s="1"/>
  <c r="Y79" i="13"/>
  <c r="Y79" i="13" a="1"/>
  <c r="X79" i="13" a="1"/>
  <c r="X79" i="13" s="1"/>
  <c r="W79" i="13" a="1"/>
  <c r="W79" i="13" s="1"/>
  <c r="V79" i="13" a="1"/>
  <c r="V79" i="13" s="1"/>
  <c r="U79" i="13" a="1"/>
  <c r="U79" i="13" s="1"/>
  <c r="T79" i="13" a="1"/>
  <c r="T79" i="13" s="1"/>
  <c r="S79" i="13" a="1"/>
  <c r="S79" i="13" s="1"/>
  <c r="R79" i="13" a="1"/>
  <c r="R79" i="13" s="1"/>
  <c r="Q79" i="13" a="1"/>
  <c r="Q79" i="13" s="1"/>
  <c r="P79" i="13" a="1"/>
  <c r="P79" i="13" s="1"/>
  <c r="O79" i="13" a="1"/>
  <c r="O79" i="13" s="1"/>
  <c r="N79" i="13" a="1"/>
  <c r="N79" i="13" s="1"/>
  <c r="M79" i="13" a="1"/>
  <c r="M79" i="13" s="1"/>
  <c r="L79" i="13" a="1"/>
  <c r="L79" i="13" s="1"/>
  <c r="K79" i="13" a="1"/>
  <c r="K79" i="13" s="1"/>
  <c r="BQ78" i="13"/>
  <c r="BQ78" i="13" a="1"/>
  <c r="BP78" i="13" a="1"/>
  <c r="BP78" i="13" s="1"/>
  <c r="BO78" i="13" a="1"/>
  <c r="BO78" i="13" s="1"/>
  <c r="BN78" i="13" a="1"/>
  <c r="BN78" i="13" s="1"/>
  <c r="BM78" i="13" a="1"/>
  <c r="BM78" i="13" s="1"/>
  <c r="BL78" i="13" a="1"/>
  <c r="BL78" i="13" s="1"/>
  <c r="BK78" i="13" a="1"/>
  <c r="BK78" i="13" s="1"/>
  <c r="BJ78" i="13" a="1"/>
  <c r="BJ78" i="13" s="1"/>
  <c r="BI78" i="13" a="1"/>
  <c r="BI78" i="13" s="1"/>
  <c r="BH78" i="13" a="1"/>
  <c r="BH78" i="13" s="1"/>
  <c r="BG78" i="13"/>
  <c r="BG78" i="13" a="1"/>
  <c r="BF78" i="13" a="1"/>
  <c r="BF78" i="13" s="1"/>
  <c r="BE78" i="13" a="1"/>
  <c r="BE78" i="13" s="1"/>
  <c r="BD78" i="13" a="1"/>
  <c r="BD78" i="13" s="1"/>
  <c r="BC78" i="13"/>
  <c r="BC78" i="13" a="1"/>
  <c r="BB78" i="13" a="1"/>
  <c r="BB78" i="13" s="1"/>
  <c r="BA78" i="13"/>
  <c r="BA78" i="13" a="1"/>
  <c r="AZ78" i="13" a="1"/>
  <c r="AZ78" i="13" s="1"/>
  <c r="AY78" i="13" a="1"/>
  <c r="AY78" i="13" s="1"/>
  <c r="AX78" i="13" a="1"/>
  <c r="AX78" i="13" s="1"/>
  <c r="AW78" i="13" a="1"/>
  <c r="AW78" i="13" s="1"/>
  <c r="AV78" i="13" a="1"/>
  <c r="AV78" i="13" s="1"/>
  <c r="AU78" i="13" a="1"/>
  <c r="AU78" i="13" s="1"/>
  <c r="AT78" i="13" a="1"/>
  <c r="AT78" i="13" s="1"/>
  <c r="AS78" i="13" a="1"/>
  <c r="AS78" i="13" s="1"/>
  <c r="AR78" i="13" a="1"/>
  <c r="AR78" i="13" s="1"/>
  <c r="AQ78" i="13" a="1"/>
  <c r="AQ78" i="13" s="1"/>
  <c r="AP78" i="13" a="1"/>
  <c r="AP78" i="13" s="1"/>
  <c r="AO78" i="13" a="1"/>
  <c r="AO78" i="13" s="1"/>
  <c r="AN78" i="13" a="1"/>
  <c r="AN78" i="13" s="1"/>
  <c r="AM78" i="13"/>
  <c r="AM78" i="13" a="1"/>
  <c r="AL78" i="13" a="1"/>
  <c r="AL78" i="13" s="1"/>
  <c r="AK78" i="13" a="1"/>
  <c r="AK78" i="13" s="1"/>
  <c r="AJ78" i="13" a="1"/>
  <c r="AJ78" i="13" s="1"/>
  <c r="AI78" i="13" a="1"/>
  <c r="AI78" i="13" s="1"/>
  <c r="AH78" i="13" a="1"/>
  <c r="AH78" i="13" s="1"/>
  <c r="AG78" i="13" a="1"/>
  <c r="AG78" i="13" s="1"/>
  <c r="AF78" i="13" a="1"/>
  <c r="AF78" i="13" s="1"/>
  <c r="AE78" i="13" a="1"/>
  <c r="AE78" i="13" s="1"/>
  <c r="AD78" i="13" a="1"/>
  <c r="AD78" i="13" s="1"/>
  <c r="AC78" i="13" a="1"/>
  <c r="AC78" i="13" s="1"/>
  <c r="AB78" i="13" a="1"/>
  <c r="AB78" i="13" s="1"/>
  <c r="AA78" i="13" a="1"/>
  <c r="AA78" i="13" s="1"/>
  <c r="Z78" i="13" a="1"/>
  <c r="Z78" i="13" s="1"/>
  <c r="Y78" i="13" a="1"/>
  <c r="Y78" i="13" s="1"/>
  <c r="X78" i="13" a="1"/>
  <c r="X78" i="13" s="1"/>
  <c r="W78" i="13" a="1"/>
  <c r="W78" i="13" s="1"/>
  <c r="V78" i="13" a="1"/>
  <c r="V78" i="13" s="1"/>
  <c r="U78" i="13" a="1"/>
  <c r="U78" i="13" s="1"/>
  <c r="T78" i="13" a="1"/>
  <c r="T78" i="13" s="1"/>
  <c r="S78" i="13" a="1"/>
  <c r="S78" i="13" s="1"/>
  <c r="R78" i="13" a="1"/>
  <c r="R78" i="13" s="1"/>
  <c r="Q78" i="13" a="1"/>
  <c r="Q78" i="13" s="1"/>
  <c r="P78" i="13" a="1"/>
  <c r="P78" i="13" s="1"/>
  <c r="O78" i="13" a="1"/>
  <c r="O78" i="13" s="1"/>
  <c r="N78" i="13" a="1"/>
  <c r="N78" i="13" s="1"/>
  <c r="M78" i="13" a="1"/>
  <c r="M78" i="13" s="1"/>
  <c r="L78" i="13" a="1"/>
  <c r="L78" i="13" s="1"/>
  <c r="K78" i="13" a="1"/>
  <c r="K78" i="13" s="1"/>
  <c r="BQ77" i="13" a="1"/>
  <c r="BQ77" i="13" s="1"/>
  <c r="BP77" i="13" a="1"/>
  <c r="BP77" i="13" s="1"/>
  <c r="BO77" i="13" a="1"/>
  <c r="BO77" i="13" s="1"/>
  <c r="BN77" i="13" a="1"/>
  <c r="BN77" i="13" s="1"/>
  <c r="BM77" i="13" a="1"/>
  <c r="BM77" i="13" s="1"/>
  <c r="BL77" i="13" a="1"/>
  <c r="BL77" i="13" s="1"/>
  <c r="BK77" i="13" a="1"/>
  <c r="BK77" i="13" s="1"/>
  <c r="BJ77" i="13" a="1"/>
  <c r="BJ77" i="13" s="1"/>
  <c r="BI77" i="13" a="1"/>
  <c r="BI77" i="13" s="1"/>
  <c r="BH77" i="13" a="1"/>
  <c r="BH77" i="13" s="1"/>
  <c r="BG77" i="13" a="1"/>
  <c r="BG77" i="13" s="1"/>
  <c r="BF77" i="13" a="1"/>
  <c r="BF77" i="13" s="1"/>
  <c r="BE77" i="13" a="1"/>
  <c r="BE77" i="13" s="1"/>
  <c r="BD77" i="13" a="1"/>
  <c r="BD77" i="13" s="1"/>
  <c r="BC77" i="13" a="1"/>
  <c r="BC77" i="13" s="1"/>
  <c r="BB77" i="13" a="1"/>
  <c r="BB77" i="13" s="1"/>
  <c r="BA77" i="13" a="1"/>
  <c r="BA77" i="13" s="1"/>
  <c r="AZ77" i="13" a="1"/>
  <c r="AZ77" i="13" s="1"/>
  <c r="AY77" i="13" a="1"/>
  <c r="AY77" i="13" s="1"/>
  <c r="AX77" i="13" a="1"/>
  <c r="AX77" i="13" s="1"/>
  <c r="AW77" i="13" a="1"/>
  <c r="AW77" i="13" s="1"/>
  <c r="AV77" i="13" a="1"/>
  <c r="AV77" i="13" s="1"/>
  <c r="AU77" i="13" a="1"/>
  <c r="AU77" i="13" s="1"/>
  <c r="AT77" i="13" a="1"/>
  <c r="AT77" i="13" s="1"/>
  <c r="AS77" i="13" a="1"/>
  <c r="AS77" i="13" s="1"/>
  <c r="AR77" i="13" a="1"/>
  <c r="AR77" i="13" s="1"/>
  <c r="AQ77" i="13" a="1"/>
  <c r="AQ77" i="13" s="1"/>
  <c r="AP77" i="13" a="1"/>
  <c r="AP77" i="13" s="1"/>
  <c r="AO77" i="13" a="1"/>
  <c r="AO77" i="13" s="1"/>
  <c r="AN77" i="13" a="1"/>
  <c r="AN77" i="13" s="1"/>
  <c r="AM77" i="13" a="1"/>
  <c r="AM77" i="13" s="1"/>
  <c r="AL77" i="13" a="1"/>
  <c r="AL77" i="13" s="1"/>
  <c r="AK77" i="13" a="1"/>
  <c r="AK77" i="13" s="1"/>
  <c r="AJ77" i="13" a="1"/>
  <c r="AJ77" i="13" s="1"/>
  <c r="AI77" i="13" a="1"/>
  <c r="AI77" i="13" s="1"/>
  <c r="AH77" i="13" a="1"/>
  <c r="AH77" i="13" s="1"/>
  <c r="AG77" i="13" a="1"/>
  <c r="AG77" i="13" s="1"/>
  <c r="AF77" i="13" a="1"/>
  <c r="AF77" i="13" s="1"/>
  <c r="AE77" i="13" a="1"/>
  <c r="AE77" i="13" s="1"/>
  <c r="AD77" i="13" a="1"/>
  <c r="AD77" i="13" s="1"/>
  <c r="AC77" i="13" a="1"/>
  <c r="AC77" i="13" s="1"/>
  <c r="AB77" i="13" a="1"/>
  <c r="AB77" i="13" s="1"/>
  <c r="AA77" i="13" a="1"/>
  <c r="AA77" i="13" s="1"/>
  <c r="Z77" i="13" a="1"/>
  <c r="Z77" i="13" s="1"/>
  <c r="Y77" i="13"/>
  <c r="Y77" i="13" a="1"/>
  <c r="X77" i="13" a="1"/>
  <c r="X77" i="13" s="1"/>
  <c r="W77" i="13" a="1"/>
  <c r="W77" i="13" s="1"/>
  <c r="V77" i="13" a="1"/>
  <c r="V77" i="13" s="1"/>
  <c r="U77" i="13" a="1"/>
  <c r="U77" i="13" s="1"/>
  <c r="T77" i="13" a="1"/>
  <c r="T77" i="13" s="1"/>
  <c r="S77" i="13"/>
  <c r="S77" i="13" a="1"/>
  <c r="R77" i="13" a="1"/>
  <c r="R77" i="13" s="1"/>
  <c r="Q77" i="13" a="1"/>
  <c r="Q77" i="13" s="1"/>
  <c r="P77" i="13" a="1"/>
  <c r="P77" i="13" s="1"/>
  <c r="O77" i="13" a="1"/>
  <c r="O77" i="13" s="1"/>
  <c r="N77" i="13" a="1"/>
  <c r="N77" i="13" s="1"/>
  <c r="M77" i="13" a="1"/>
  <c r="M77" i="13" s="1"/>
  <c r="L77" i="13" a="1"/>
  <c r="L77" i="13" s="1"/>
  <c r="K77" i="13" a="1"/>
  <c r="K77" i="13" s="1"/>
  <c r="BQ76" i="13" a="1"/>
  <c r="BQ76" i="13" s="1"/>
  <c r="BP76" i="13" a="1"/>
  <c r="BP76" i="13" s="1"/>
  <c r="BO76" i="13" a="1"/>
  <c r="BO76" i="13" s="1"/>
  <c r="BN76" i="13" a="1"/>
  <c r="BN76" i="13" s="1"/>
  <c r="BM76" i="13" a="1"/>
  <c r="BM76" i="13" s="1"/>
  <c r="BL76" i="13" a="1"/>
  <c r="BL76" i="13" s="1"/>
  <c r="BK76" i="13" a="1"/>
  <c r="BK76" i="13" s="1"/>
  <c r="BJ76" i="13" a="1"/>
  <c r="BJ76" i="13" s="1"/>
  <c r="BI76" i="13" a="1"/>
  <c r="BI76" i="13" s="1"/>
  <c r="BH76" i="13" a="1"/>
  <c r="BH76" i="13" s="1"/>
  <c r="BG76" i="13" a="1"/>
  <c r="BG76" i="13" s="1"/>
  <c r="BF76" i="13" a="1"/>
  <c r="BF76" i="13" s="1"/>
  <c r="BE76" i="13" a="1"/>
  <c r="BE76" i="13" s="1"/>
  <c r="BD76" i="13" a="1"/>
  <c r="BD76" i="13" s="1"/>
  <c r="BC76" i="13"/>
  <c r="BC76" i="13" a="1"/>
  <c r="BB76" i="13" a="1"/>
  <c r="BB76" i="13" s="1"/>
  <c r="BA76" i="13" a="1"/>
  <c r="BA76" i="13" s="1"/>
  <c r="AZ76" i="13" a="1"/>
  <c r="AZ76" i="13" s="1"/>
  <c r="AY76" i="13"/>
  <c r="AY76" i="13" a="1"/>
  <c r="AX76" i="13" a="1"/>
  <c r="AX76" i="13" s="1"/>
  <c r="AW76" i="13"/>
  <c r="AW76" i="13" a="1"/>
  <c r="AV76" i="13" a="1"/>
  <c r="AV76" i="13" s="1"/>
  <c r="AU76" i="13" a="1"/>
  <c r="AU76" i="13" s="1"/>
  <c r="AT76" i="13" a="1"/>
  <c r="AT76" i="13" s="1"/>
  <c r="AS76" i="13" a="1"/>
  <c r="AS76" i="13" s="1"/>
  <c r="AR76" i="13" a="1"/>
  <c r="AR76" i="13" s="1"/>
  <c r="AQ76" i="13" a="1"/>
  <c r="AQ76" i="13" s="1"/>
  <c r="AP76" i="13" a="1"/>
  <c r="AP76" i="13" s="1"/>
  <c r="AO76" i="13" a="1"/>
  <c r="AO76" i="13" s="1"/>
  <c r="AN76" i="13" a="1"/>
  <c r="AN76" i="13" s="1"/>
  <c r="AM76" i="13" a="1"/>
  <c r="AM76" i="13" s="1"/>
  <c r="AL76" i="13" a="1"/>
  <c r="AL76" i="13" s="1"/>
  <c r="AK76" i="13" a="1"/>
  <c r="AK76" i="13" s="1"/>
  <c r="AJ76" i="13" a="1"/>
  <c r="AJ76" i="13" s="1"/>
  <c r="AI76" i="13"/>
  <c r="AI76" i="13" a="1"/>
  <c r="AH76" i="13" a="1"/>
  <c r="AH76" i="13" s="1"/>
  <c r="AG76" i="13" a="1"/>
  <c r="AG76" i="13" s="1"/>
  <c r="AF76" i="13" a="1"/>
  <c r="AF76" i="13" s="1"/>
  <c r="AE76" i="13" a="1"/>
  <c r="AE76" i="13" s="1"/>
  <c r="AD76" i="13" a="1"/>
  <c r="AD76" i="13" s="1"/>
  <c r="AC76" i="13" a="1"/>
  <c r="AC76" i="13" s="1"/>
  <c r="AB76" i="13" a="1"/>
  <c r="AB76" i="13" s="1"/>
  <c r="AA76" i="13" a="1"/>
  <c r="AA76" i="13" s="1"/>
  <c r="Z76" i="13" a="1"/>
  <c r="Z76" i="13" s="1"/>
  <c r="Y76" i="13" a="1"/>
  <c r="Y76" i="13" s="1"/>
  <c r="X76" i="13" a="1"/>
  <c r="X76" i="13" s="1"/>
  <c r="W76" i="13"/>
  <c r="W76" i="13" a="1"/>
  <c r="V76" i="13" a="1"/>
  <c r="V76" i="13" s="1"/>
  <c r="U76" i="13" a="1"/>
  <c r="U76" i="13" s="1"/>
  <c r="T76" i="13" a="1"/>
  <c r="T76" i="13" s="1"/>
  <c r="S76" i="13"/>
  <c r="S76" i="13" a="1"/>
  <c r="R76" i="13" a="1"/>
  <c r="R76" i="13" s="1"/>
  <c r="Q76" i="13" a="1"/>
  <c r="Q76" i="13" s="1"/>
  <c r="P76" i="13" a="1"/>
  <c r="P76" i="13" s="1"/>
  <c r="O76" i="13" a="1"/>
  <c r="O76" i="13" s="1"/>
  <c r="N76" i="13" a="1"/>
  <c r="N76" i="13" s="1"/>
  <c r="M76" i="13" a="1"/>
  <c r="M76" i="13" s="1"/>
  <c r="L76" i="13" a="1"/>
  <c r="L76" i="13" s="1"/>
  <c r="K76" i="13" a="1"/>
  <c r="K76" i="13" s="1"/>
  <c r="BQ75" i="13" a="1"/>
  <c r="BQ75" i="13" s="1"/>
  <c r="BP75" i="13" a="1"/>
  <c r="BP75" i="13" s="1"/>
  <c r="BO75" i="13" a="1"/>
  <c r="BO75" i="13" s="1"/>
  <c r="BN75" i="13" a="1"/>
  <c r="BN75" i="13" s="1"/>
  <c r="BM75" i="13" a="1"/>
  <c r="BM75" i="13" s="1"/>
  <c r="BL75" i="13" a="1"/>
  <c r="BL75" i="13" s="1"/>
  <c r="BK75" i="13" a="1"/>
  <c r="BK75" i="13" s="1"/>
  <c r="BJ75" i="13" a="1"/>
  <c r="BJ75" i="13" s="1"/>
  <c r="BI75" i="13"/>
  <c r="BI75" i="13" a="1"/>
  <c r="BH75" i="13" a="1"/>
  <c r="BH75" i="13" s="1"/>
  <c r="BG75" i="13"/>
  <c r="BG75" i="13" a="1"/>
  <c r="BF75" i="13" a="1"/>
  <c r="BF75" i="13" s="1"/>
  <c r="BE75" i="13" a="1"/>
  <c r="BE75" i="13" s="1"/>
  <c r="BD75" i="13" a="1"/>
  <c r="BD75" i="13" s="1"/>
  <c r="BC75" i="13"/>
  <c r="BC75" i="13" a="1"/>
  <c r="BB75" i="13" a="1"/>
  <c r="BB75" i="13" s="1"/>
  <c r="BA75" i="13" a="1"/>
  <c r="BA75" i="13" s="1"/>
  <c r="AZ75" i="13" a="1"/>
  <c r="AZ75" i="13" s="1"/>
  <c r="AY75" i="13" a="1"/>
  <c r="AY75" i="13" s="1"/>
  <c r="AX75" i="13" a="1"/>
  <c r="AX75" i="13" s="1"/>
  <c r="AW75" i="13" a="1"/>
  <c r="AW75" i="13" s="1"/>
  <c r="AV75" i="13" a="1"/>
  <c r="AV75" i="13" s="1"/>
  <c r="AU75" i="13"/>
  <c r="AU75" i="13" a="1"/>
  <c r="AT75" i="13" a="1"/>
  <c r="AT75" i="13" s="1"/>
  <c r="AS75" i="13" a="1"/>
  <c r="AS75" i="13" s="1"/>
  <c r="AR75" i="13" a="1"/>
  <c r="AR75" i="13" s="1"/>
  <c r="AQ75" i="13"/>
  <c r="AQ75" i="13" a="1"/>
  <c r="AP75" i="13"/>
  <c r="AP75" i="13" a="1"/>
  <c r="AO75" i="13" a="1"/>
  <c r="AO75" i="13" s="1"/>
  <c r="AN75" i="13" a="1"/>
  <c r="AN75" i="13" s="1"/>
  <c r="AM75" i="13" a="1"/>
  <c r="AM75" i="13" s="1"/>
  <c r="AL75" i="13"/>
  <c r="AL75" i="13" a="1"/>
  <c r="AK75" i="13" a="1"/>
  <c r="AK75" i="13" s="1"/>
  <c r="AJ75" i="13" a="1"/>
  <c r="AJ75" i="13" s="1"/>
  <c r="AI75" i="13" a="1"/>
  <c r="AI75" i="13" s="1"/>
  <c r="AH75" i="13" a="1"/>
  <c r="AH75" i="13" s="1"/>
  <c r="AG75" i="13" a="1"/>
  <c r="AG75" i="13" s="1"/>
  <c r="AF75" i="13" a="1"/>
  <c r="AF75" i="13" s="1"/>
  <c r="AE75" i="13"/>
  <c r="AE75" i="13" a="1"/>
  <c r="AD75" i="13" a="1"/>
  <c r="AD75" i="13" s="1"/>
  <c r="AC75" i="13" a="1"/>
  <c r="AC75" i="13" s="1"/>
  <c r="AB75" i="13" a="1"/>
  <c r="AB75" i="13" s="1"/>
  <c r="AA75" i="13"/>
  <c r="AA75" i="13" a="1"/>
  <c r="Z75" i="13"/>
  <c r="Z75" i="13" a="1"/>
  <c r="Y75" i="13" a="1"/>
  <c r="Y75" i="13" s="1"/>
  <c r="X75" i="13" a="1"/>
  <c r="X75" i="13" s="1"/>
  <c r="W75" i="13" a="1"/>
  <c r="W75" i="13" s="1"/>
  <c r="V75" i="13" a="1"/>
  <c r="V75" i="13" s="1"/>
  <c r="U75" i="13" a="1"/>
  <c r="U75" i="13" s="1"/>
  <c r="T75" i="13" a="1"/>
  <c r="T75" i="13" s="1"/>
  <c r="S75" i="13"/>
  <c r="S75" i="13" a="1"/>
  <c r="R75" i="13" a="1"/>
  <c r="R75" i="13" s="1"/>
  <c r="Q75" i="13" a="1"/>
  <c r="Q75" i="13" s="1"/>
  <c r="P75" i="13" a="1"/>
  <c r="P75" i="13" s="1"/>
  <c r="O75" i="13" a="1"/>
  <c r="O75" i="13" s="1"/>
  <c r="N75" i="13" a="1"/>
  <c r="N75" i="13" s="1"/>
  <c r="M75" i="13" a="1"/>
  <c r="M75" i="13" s="1"/>
  <c r="L75" i="13" a="1"/>
  <c r="L75" i="13" s="1"/>
  <c r="K75" i="13" a="1"/>
  <c r="K75" i="13" s="1"/>
  <c r="BQ74" i="13" a="1"/>
  <c r="BQ74" i="13" s="1"/>
  <c r="BP74" i="13" a="1"/>
  <c r="BP74" i="13" s="1"/>
  <c r="BO74" i="13" a="1"/>
  <c r="BO74" i="13" s="1"/>
  <c r="BN74" i="13" a="1"/>
  <c r="BN74" i="13" s="1"/>
  <c r="BM74" i="13" a="1"/>
  <c r="BM74" i="13" s="1"/>
  <c r="BL74" i="13" a="1"/>
  <c r="BL74" i="13" s="1"/>
  <c r="BK74" i="13" a="1"/>
  <c r="BK74" i="13" s="1"/>
  <c r="BJ74" i="13" a="1"/>
  <c r="BJ74" i="13" s="1"/>
  <c r="BI74" i="13" a="1"/>
  <c r="BI74" i="13" s="1"/>
  <c r="BH74" i="13" a="1"/>
  <c r="BH74" i="13" s="1"/>
  <c r="BG74" i="13" a="1"/>
  <c r="BG74" i="13" s="1"/>
  <c r="BF74" i="13" a="1"/>
  <c r="BF74" i="13" s="1"/>
  <c r="BE74" i="13" a="1"/>
  <c r="BE74" i="13" s="1"/>
  <c r="BD74" i="13" a="1"/>
  <c r="BD74" i="13" s="1"/>
  <c r="BC74" i="13" a="1"/>
  <c r="BC74" i="13" s="1"/>
  <c r="BB74" i="13" a="1"/>
  <c r="BB74" i="13" s="1"/>
  <c r="BA74" i="13" a="1"/>
  <c r="BA74" i="13" s="1"/>
  <c r="AZ74" i="13" a="1"/>
  <c r="AZ74" i="13" s="1"/>
  <c r="AY74" i="13" a="1"/>
  <c r="AY74" i="13" s="1"/>
  <c r="AX74" i="13" a="1"/>
  <c r="AX74" i="13" s="1"/>
  <c r="AW74" i="13" a="1"/>
  <c r="AW74" i="13" s="1"/>
  <c r="AV74" i="13" a="1"/>
  <c r="AV74" i="13" s="1"/>
  <c r="AU74" i="13" a="1"/>
  <c r="AU74" i="13" s="1"/>
  <c r="AT74" i="13" a="1"/>
  <c r="AT74" i="13" s="1"/>
  <c r="AS74" i="13" a="1"/>
  <c r="AS74" i="13" s="1"/>
  <c r="AR74" i="13" a="1"/>
  <c r="AR74" i="13" s="1"/>
  <c r="AQ74" i="13" a="1"/>
  <c r="AQ74" i="13" s="1"/>
  <c r="AP74" i="13" a="1"/>
  <c r="AP74" i="13" s="1"/>
  <c r="AO74" i="13" a="1"/>
  <c r="AO74" i="13" s="1"/>
  <c r="AN74" i="13" a="1"/>
  <c r="AN74" i="13" s="1"/>
  <c r="AM74" i="13" a="1"/>
  <c r="AM74" i="13" s="1"/>
  <c r="AL74" i="13" a="1"/>
  <c r="AL74" i="13" s="1"/>
  <c r="AK74" i="13" a="1"/>
  <c r="AK74" i="13" s="1"/>
  <c r="AJ74" i="13" a="1"/>
  <c r="AJ74" i="13" s="1"/>
  <c r="AI74" i="13" a="1"/>
  <c r="AI74" i="13" s="1"/>
  <c r="AH74" i="13" a="1"/>
  <c r="AH74" i="13" s="1"/>
  <c r="AG74" i="13" a="1"/>
  <c r="AG74" i="13" s="1"/>
  <c r="AF74" i="13" a="1"/>
  <c r="AF74" i="13" s="1"/>
  <c r="AE74" i="13" a="1"/>
  <c r="AE74" i="13" s="1"/>
  <c r="AD74" i="13" a="1"/>
  <c r="AD74" i="13" s="1"/>
  <c r="AC74" i="13" a="1"/>
  <c r="AC74" i="13" s="1"/>
  <c r="AB74" i="13" a="1"/>
  <c r="AB74" i="13" s="1"/>
  <c r="AA74" i="13" a="1"/>
  <c r="AA74" i="13" s="1"/>
  <c r="Z74" i="13" a="1"/>
  <c r="Z74" i="13" s="1"/>
  <c r="Y74" i="13" a="1"/>
  <c r="Y74" i="13" s="1"/>
  <c r="X74" i="13" a="1"/>
  <c r="X74" i="13" s="1"/>
  <c r="W74" i="13" a="1"/>
  <c r="W74" i="13" s="1"/>
  <c r="V74" i="13" a="1"/>
  <c r="V74" i="13" s="1"/>
  <c r="U74" i="13" a="1"/>
  <c r="U74" i="13" s="1"/>
  <c r="T74" i="13" a="1"/>
  <c r="T74" i="13" s="1"/>
  <c r="S74" i="13" a="1"/>
  <c r="S74" i="13" s="1"/>
  <c r="R74" i="13" a="1"/>
  <c r="R74" i="13" s="1"/>
  <c r="Q74" i="13" a="1"/>
  <c r="Q74" i="13" s="1"/>
  <c r="P74" i="13" a="1"/>
  <c r="P74" i="13" s="1"/>
  <c r="O74" i="13" a="1"/>
  <c r="O74" i="13" s="1"/>
  <c r="N74" i="13" a="1"/>
  <c r="N74" i="13" s="1"/>
  <c r="M74" i="13" a="1"/>
  <c r="M74" i="13" s="1"/>
  <c r="L74" i="13" a="1"/>
  <c r="L74" i="13" s="1"/>
  <c r="K74" i="13" a="1"/>
  <c r="K74" i="13" s="1"/>
  <c r="BQ73" i="13" a="1"/>
  <c r="BQ73" i="13" s="1"/>
  <c r="BP73" i="13" a="1"/>
  <c r="BP73" i="13" s="1"/>
  <c r="BO73" i="13" a="1"/>
  <c r="BO73" i="13" s="1"/>
  <c r="BN73" i="13" a="1"/>
  <c r="BN73" i="13" s="1"/>
  <c r="BM73" i="13" a="1"/>
  <c r="BM73" i="13" s="1"/>
  <c r="BL73" i="13" a="1"/>
  <c r="BL73" i="13" s="1"/>
  <c r="BK73" i="13" a="1"/>
  <c r="BK73" i="13" s="1"/>
  <c r="BJ73" i="13" a="1"/>
  <c r="BJ73" i="13" s="1"/>
  <c r="BI73" i="13" a="1"/>
  <c r="BI73" i="13" s="1"/>
  <c r="BH73" i="13" a="1"/>
  <c r="BH73" i="13" s="1"/>
  <c r="BG73" i="13" a="1"/>
  <c r="BG73" i="13" s="1"/>
  <c r="BF73" i="13" a="1"/>
  <c r="BF73" i="13" s="1"/>
  <c r="BE73" i="13" a="1"/>
  <c r="BE73" i="13" s="1"/>
  <c r="BD73" i="13" a="1"/>
  <c r="BD73" i="13" s="1"/>
  <c r="BC73" i="13" a="1"/>
  <c r="BC73" i="13" s="1"/>
  <c r="BB73" i="13" a="1"/>
  <c r="BB73" i="13" s="1"/>
  <c r="BA73" i="13" a="1"/>
  <c r="BA73" i="13" s="1"/>
  <c r="AZ73" i="13" a="1"/>
  <c r="AZ73" i="13" s="1"/>
  <c r="AY73" i="13" a="1"/>
  <c r="AY73" i="13" s="1"/>
  <c r="AX73" i="13" a="1"/>
  <c r="AX73" i="13" s="1"/>
  <c r="AW73" i="13" a="1"/>
  <c r="AW73" i="13" s="1"/>
  <c r="AV73" i="13" a="1"/>
  <c r="AV73" i="13" s="1"/>
  <c r="AU73" i="13" a="1"/>
  <c r="AU73" i="13" s="1"/>
  <c r="AT73" i="13" a="1"/>
  <c r="AT73" i="13" s="1"/>
  <c r="AS73" i="13" a="1"/>
  <c r="AS73" i="13" s="1"/>
  <c r="AR73" i="13" a="1"/>
  <c r="AR73" i="13" s="1"/>
  <c r="AQ73" i="13" a="1"/>
  <c r="AQ73" i="13" s="1"/>
  <c r="AP73" i="13" a="1"/>
  <c r="AP73" i="13" s="1"/>
  <c r="AO73" i="13" a="1"/>
  <c r="AO73" i="13" s="1"/>
  <c r="AN73" i="13" a="1"/>
  <c r="AN73" i="13" s="1"/>
  <c r="AM73" i="13" a="1"/>
  <c r="AM73" i="13" s="1"/>
  <c r="AL73" i="13" a="1"/>
  <c r="AL73" i="13" s="1"/>
  <c r="AK73" i="13" a="1"/>
  <c r="AK73" i="13" s="1"/>
  <c r="AJ73" i="13" a="1"/>
  <c r="AJ73" i="13" s="1"/>
  <c r="AI73" i="13" a="1"/>
  <c r="AI73" i="13" s="1"/>
  <c r="AH73" i="13" a="1"/>
  <c r="AH73" i="13" s="1"/>
  <c r="AG73" i="13" a="1"/>
  <c r="AG73" i="13" s="1"/>
  <c r="AF73" i="13" a="1"/>
  <c r="AF73" i="13" s="1"/>
  <c r="AE73" i="13" a="1"/>
  <c r="AE73" i="13" s="1"/>
  <c r="AD73" i="13" a="1"/>
  <c r="AD73" i="13" s="1"/>
  <c r="AC73" i="13" a="1"/>
  <c r="AC73" i="13" s="1"/>
  <c r="AB73" i="13" a="1"/>
  <c r="AB73" i="13" s="1"/>
  <c r="AA73" i="13" a="1"/>
  <c r="AA73" i="13" s="1"/>
  <c r="Z73" i="13" a="1"/>
  <c r="Z73" i="13" s="1"/>
  <c r="Y73" i="13" a="1"/>
  <c r="Y73" i="13" s="1"/>
  <c r="X73" i="13" a="1"/>
  <c r="X73" i="13" s="1"/>
  <c r="W73" i="13" a="1"/>
  <c r="W73" i="13" s="1"/>
  <c r="V73" i="13" a="1"/>
  <c r="V73" i="13" s="1"/>
  <c r="U73" i="13" a="1"/>
  <c r="U73" i="13" s="1"/>
  <c r="T73" i="13" a="1"/>
  <c r="T73" i="13" s="1"/>
  <c r="S73" i="13" a="1"/>
  <c r="S73" i="13" s="1"/>
  <c r="R73" i="13" a="1"/>
  <c r="R73" i="13" s="1"/>
  <c r="Q73" i="13" a="1"/>
  <c r="Q73" i="13" s="1"/>
  <c r="P73" i="13" a="1"/>
  <c r="P73" i="13" s="1"/>
  <c r="O73" i="13" a="1"/>
  <c r="O73" i="13" s="1"/>
  <c r="N73" i="13" a="1"/>
  <c r="N73" i="13" s="1"/>
  <c r="M73" i="13" a="1"/>
  <c r="M73" i="13" s="1"/>
  <c r="L73" i="13" a="1"/>
  <c r="L73" i="13" s="1"/>
  <c r="K73" i="13" a="1"/>
  <c r="K73" i="13" s="1"/>
  <c r="BQ72" i="13" a="1"/>
  <c r="BQ72" i="13" s="1"/>
  <c r="BP72" i="13" a="1"/>
  <c r="BP72" i="13" s="1"/>
  <c r="BO72" i="13" a="1"/>
  <c r="BO72" i="13" s="1"/>
  <c r="BN72" i="13" a="1"/>
  <c r="BN72" i="13" s="1"/>
  <c r="BM72" i="13" a="1"/>
  <c r="BM72" i="13" s="1"/>
  <c r="BL72" i="13" a="1"/>
  <c r="BL72" i="13" s="1"/>
  <c r="BK72" i="13" a="1"/>
  <c r="BK72" i="13" s="1"/>
  <c r="BJ72" i="13" a="1"/>
  <c r="BJ72" i="13" s="1"/>
  <c r="BI72" i="13" a="1"/>
  <c r="BI72" i="13" s="1"/>
  <c r="BH72" i="13" a="1"/>
  <c r="BH72" i="13" s="1"/>
  <c r="BG72" i="13" a="1"/>
  <c r="BG72" i="13" s="1"/>
  <c r="BF72" i="13" a="1"/>
  <c r="BF72" i="13" s="1"/>
  <c r="BE72" i="13" a="1"/>
  <c r="BE72" i="13" s="1"/>
  <c r="BD72" i="13" a="1"/>
  <c r="BD72" i="13" s="1"/>
  <c r="BC72" i="13" a="1"/>
  <c r="BC72" i="13" s="1"/>
  <c r="BB72" i="13" a="1"/>
  <c r="BB72" i="13" s="1"/>
  <c r="BA72" i="13" a="1"/>
  <c r="BA72" i="13" s="1"/>
  <c r="AZ72" i="13" a="1"/>
  <c r="AZ72" i="13" s="1"/>
  <c r="AY72" i="13" a="1"/>
  <c r="AY72" i="13" s="1"/>
  <c r="AX72" i="13" a="1"/>
  <c r="AX72" i="13" s="1"/>
  <c r="AW72" i="13" a="1"/>
  <c r="AW72" i="13" s="1"/>
  <c r="AV72" i="13" a="1"/>
  <c r="AV72" i="13" s="1"/>
  <c r="AU72" i="13" a="1"/>
  <c r="AU72" i="13" s="1"/>
  <c r="AT72" i="13" a="1"/>
  <c r="AT72" i="13" s="1"/>
  <c r="AS72" i="13" a="1"/>
  <c r="AS72" i="13" s="1"/>
  <c r="AR72" i="13" a="1"/>
  <c r="AR72" i="13" s="1"/>
  <c r="AQ72" i="13" a="1"/>
  <c r="AQ72" i="13" s="1"/>
  <c r="AP72" i="13" a="1"/>
  <c r="AP72" i="13" s="1"/>
  <c r="AO72" i="13" a="1"/>
  <c r="AO72" i="13" s="1"/>
  <c r="AN72" i="13" a="1"/>
  <c r="AN72" i="13" s="1"/>
  <c r="AM72" i="13" a="1"/>
  <c r="AM72" i="13" s="1"/>
  <c r="AL72" i="13" a="1"/>
  <c r="AL72" i="13" s="1"/>
  <c r="AK72" i="13" a="1"/>
  <c r="AK72" i="13" s="1"/>
  <c r="AJ72" i="13" a="1"/>
  <c r="AJ72" i="13" s="1"/>
  <c r="AI72" i="13" a="1"/>
  <c r="AI72" i="13" s="1"/>
  <c r="AH72" i="13" a="1"/>
  <c r="AH72" i="13" s="1"/>
  <c r="AG72" i="13" a="1"/>
  <c r="AG72" i="13" s="1"/>
  <c r="AF72" i="13" a="1"/>
  <c r="AF72" i="13" s="1"/>
  <c r="AE72" i="13" a="1"/>
  <c r="AE72" i="13" s="1"/>
  <c r="AD72" i="13" a="1"/>
  <c r="AD72" i="13" s="1"/>
  <c r="AC72" i="13" a="1"/>
  <c r="AC72" i="13" s="1"/>
  <c r="AB72" i="13" a="1"/>
  <c r="AB72" i="13" s="1"/>
  <c r="AA72" i="13" a="1"/>
  <c r="AA72" i="13" s="1"/>
  <c r="Z72" i="13" a="1"/>
  <c r="Z72" i="13" s="1"/>
  <c r="Y72" i="13" a="1"/>
  <c r="Y72" i="13" s="1"/>
  <c r="X72" i="13" a="1"/>
  <c r="X72" i="13" s="1"/>
  <c r="W72" i="13" a="1"/>
  <c r="W72" i="13" s="1"/>
  <c r="V72" i="13" a="1"/>
  <c r="V72" i="13" s="1"/>
  <c r="U72" i="13" a="1"/>
  <c r="U72" i="13" s="1"/>
  <c r="T72" i="13" a="1"/>
  <c r="T72" i="13" s="1"/>
  <c r="S72" i="13" a="1"/>
  <c r="S72" i="13" s="1"/>
  <c r="R72" i="13" a="1"/>
  <c r="R72" i="13" s="1"/>
  <c r="Q72" i="13" a="1"/>
  <c r="Q72" i="13" s="1"/>
  <c r="P72" i="13" a="1"/>
  <c r="P72" i="13" s="1"/>
  <c r="O72" i="13" a="1"/>
  <c r="O72" i="13" s="1"/>
  <c r="N72" i="13" a="1"/>
  <c r="N72" i="13" s="1"/>
  <c r="M72" i="13" a="1"/>
  <c r="M72" i="13" s="1"/>
  <c r="L72" i="13" a="1"/>
  <c r="L72" i="13" s="1"/>
  <c r="K72" i="13" a="1"/>
  <c r="K72" i="13" s="1"/>
  <c r="BQ71" i="13" a="1"/>
  <c r="BQ71" i="13" s="1"/>
  <c r="BP71" i="13" a="1"/>
  <c r="BP71" i="13" s="1"/>
  <c r="BO71" i="13" a="1"/>
  <c r="BO71" i="13" s="1"/>
  <c r="BN71" i="13" a="1"/>
  <c r="BN71" i="13" s="1"/>
  <c r="BM71" i="13" a="1"/>
  <c r="BM71" i="13" s="1"/>
  <c r="BL71" i="13" a="1"/>
  <c r="BL71" i="13" s="1"/>
  <c r="BK71" i="13" a="1"/>
  <c r="BK71" i="13" s="1"/>
  <c r="BJ71" i="13" a="1"/>
  <c r="BJ71" i="13" s="1"/>
  <c r="BI71" i="13" a="1"/>
  <c r="BI71" i="13" s="1"/>
  <c r="BH71" i="13" a="1"/>
  <c r="BH71" i="13" s="1"/>
  <c r="BG71" i="13" a="1"/>
  <c r="BG71" i="13" s="1"/>
  <c r="BF71" i="13" a="1"/>
  <c r="BF71" i="13" s="1"/>
  <c r="BE71" i="13" a="1"/>
  <c r="BE71" i="13" s="1"/>
  <c r="BD71" i="13" a="1"/>
  <c r="BD71" i="13" s="1"/>
  <c r="BC71" i="13" a="1"/>
  <c r="BC71" i="13" s="1"/>
  <c r="BB71" i="13" a="1"/>
  <c r="BB71" i="13" s="1"/>
  <c r="BA71" i="13" a="1"/>
  <c r="BA71" i="13" s="1"/>
  <c r="AZ71" i="13" a="1"/>
  <c r="AZ71" i="13" s="1"/>
  <c r="AY71" i="13" a="1"/>
  <c r="AY71" i="13" s="1"/>
  <c r="AX71" i="13" a="1"/>
  <c r="AX71" i="13" s="1"/>
  <c r="AW71" i="13" a="1"/>
  <c r="AW71" i="13" s="1"/>
  <c r="AV71" i="13" a="1"/>
  <c r="AV71" i="13" s="1"/>
  <c r="AU71" i="13" a="1"/>
  <c r="AU71" i="13" s="1"/>
  <c r="AT71" i="13" a="1"/>
  <c r="AT71" i="13" s="1"/>
  <c r="AS71" i="13" a="1"/>
  <c r="AS71" i="13" s="1"/>
  <c r="AR71" i="13" a="1"/>
  <c r="AR71" i="13" s="1"/>
  <c r="AQ71" i="13" a="1"/>
  <c r="AQ71" i="13" s="1"/>
  <c r="AP71" i="13" a="1"/>
  <c r="AP71" i="13" s="1"/>
  <c r="AO71" i="13" a="1"/>
  <c r="AO71" i="13" s="1"/>
  <c r="AN71" i="13" a="1"/>
  <c r="AN71" i="13" s="1"/>
  <c r="AM71" i="13" a="1"/>
  <c r="AM71" i="13" s="1"/>
  <c r="AL71" i="13" a="1"/>
  <c r="AL71" i="13" s="1"/>
  <c r="AK71" i="13" a="1"/>
  <c r="AK71" i="13" s="1"/>
  <c r="AJ71" i="13" a="1"/>
  <c r="AJ71" i="13" s="1"/>
  <c r="AI71" i="13" a="1"/>
  <c r="AI71" i="13" s="1"/>
  <c r="AH71" i="13" a="1"/>
  <c r="AH71" i="13" s="1"/>
  <c r="AG71" i="13" a="1"/>
  <c r="AG71" i="13" s="1"/>
  <c r="AF71" i="13" a="1"/>
  <c r="AF71" i="13" s="1"/>
  <c r="AE71" i="13" a="1"/>
  <c r="AE71" i="13" s="1"/>
  <c r="AD71" i="13" a="1"/>
  <c r="AD71" i="13" s="1"/>
  <c r="AC71" i="13" a="1"/>
  <c r="AC71" i="13" s="1"/>
  <c r="AB71" i="13" a="1"/>
  <c r="AB71" i="13" s="1"/>
  <c r="AA71" i="13" a="1"/>
  <c r="AA71" i="13" s="1"/>
  <c r="Z71" i="13" a="1"/>
  <c r="Z71" i="13" s="1"/>
  <c r="Y71" i="13" a="1"/>
  <c r="Y71" i="13" s="1"/>
  <c r="X71" i="13" a="1"/>
  <c r="X71" i="13" s="1"/>
  <c r="W71" i="13" a="1"/>
  <c r="W71" i="13" s="1"/>
  <c r="V71" i="13" a="1"/>
  <c r="V71" i="13" s="1"/>
  <c r="U71" i="13" a="1"/>
  <c r="U71" i="13" s="1"/>
  <c r="T71" i="13" a="1"/>
  <c r="T71" i="13" s="1"/>
  <c r="S71" i="13" a="1"/>
  <c r="S71" i="13" s="1"/>
  <c r="R71" i="13" a="1"/>
  <c r="R71" i="13" s="1"/>
  <c r="Q71" i="13" a="1"/>
  <c r="Q71" i="13" s="1"/>
  <c r="P71" i="13" a="1"/>
  <c r="P71" i="13" s="1"/>
  <c r="O71" i="13" a="1"/>
  <c r="O71" i="13" s="1"/>
  <c r="N71" i="13" a="1"/>
  <c r="N71" i="13" s="1"/>
  <c r="M71" i="13" a="1"/>
  <c r="M71" i="13" s="1"/>
  <c r="L71" i="13" a="1"/>
  <c r="L71" i="13" s="1"/>
  <c r="K71" i="13" a="1"/>
  <c r="K71" i="13" s="1"/>
  <c r="BQ70" i="13" a="1"/>
  <c r="BQ70" i="13" s="1"/>
  <c r="BP70" i="13" a="1"/>
  <c r="BP70" i="13" s="1"/>
  <c r="BO70" i="13" a="1"/>
  <c r="BO70" i="13" s="1"/>
  <c r="BN70" i="13" a="1"/>
  <c r="BN70" i="13" s="1"/>
  <c r="BM70" i="13" a="1"/>
  <c r="BM70" i="13" s="1"/>
  <c r="BL70" i="13" a="1"/>
  <c r="BL70" i="13" s="1"/>
  <c r="BK70" i="13" a="1"/>
  <c r="BK70" i="13" s="1"/>
  <c r="BJ70" i="13" a="1"/>
  <c r="BJ70" i="13" s="1"/>
  <c r="BI70" i="13" a="1"/>
  <c r="BI70" i="13" s="1"/>
  <c r="BH70" i="13" a="1"/>
  <c r="BH70" i="13" s="1"/>
  <c r="BG70" i="13" a="1"/>
  <c r="BG70" i="13" s="1"/>
  <c r="BF70" i="13" a="1"/>
  <c r="BF70" i="13" s="1"/>
  <c r="BE70" i="13" a="1"/>
  <c r="BE70" i="13" s="1"/>
  <c r="BD70" i="13" a="1"/>
  <c r="BD70" i="13" s="1"/>
  <c r="BC70" i="13" a="1"/>
  <c r="BC70" i="13" s="1"/>
  <c r="BB70" i="13" a="1"/>
  <c r="BB70" i="13" s="1"/>
  <c r="BA70" i="13" a="1"/>
  <c r="BA70" i="13" s="1"/>
  <c r="AZ70" i="13" a="1"/>
  <c r="AZ70" i="13" s="1"/>
  <c r="AY70" i="13" a="1"/>
  <c r="AY70" i="13" s="1"/>
  <c r="AX70" i="13" a="1"/>
  <c r="AX70" i="13" s="1"/>
  <c r="AW70" i="13" a="1"/>
  <c r="AW70" i="13" s="1"/>
  <c r="AV70" i="13" a="1"/>
  <c r="AV70" i="13" s="1"/>
  <c r="AU70" i="13" a="1"/>
  <c r="AU70" i="13" s="1"/>
  <c r="AT70" i="13" a="1"/>
  <c r="AT70" i="13" s="1"/>
  <c r="AS70" i="13" a="1"/>
  <c r="AS70" i="13" s="1"/>
  <c r="AR70" i="13" a="1"/>
  <c r="AR70" i="13" s="1"/>
  <c r="AQ70" i="13" a="1"/>
  <c r="AQ70" i="13" s="1"/>
  <c r="AP70" i="13" a="1"/>
  <c r="AP70" i="13" s="1"/>
  <c r="AO70" i="13" a="1"/>
  <c r="AO70" i="13" s="1"/>
  <c r="AN70" i="13" a="1"/>
  <c r="AN70" i="13" s="1"/>
  <c r="AM70" i="13" a="1"/>
  <c r="AM70" i="13" s="1"/>
  <c r="AL70" i="13" a="1"/>
  <c r="AL70" i="13" s="1"/>
  <c r="AK70" i="13" a="1"/>
  <c r="AK70" i="13" s="1"/>
  <c r="AJ70" i="13" a="1"/>
  <c r="AJ70" i="13" s="1"/>
  <c r="AI70" i="13" a="1"/>
  <c r="AI70" i="13" s="1"/>
  <c r="AH70" i="13" a="1"/>
  <c r="AH70" i="13" s="1"/>
  <c r="AG70" i="13" a="1"/>
  <c r="AG70" i="13" s="1"/>
  <c r="AF70" i="13" a="1"/>
  <c r="AF70" i="13" s="1"/>
  <c r="AE70" i="13" a="1"/>
  <c r="AE70" i="13" s="1"/>
  <c r="AD70" i="13" a="1"/>
  <c r="AD70" i="13" s="1"/>
  <c r="AC70" i="13" a="1"/>
  <c r="AC70" i="13" s="1"/>
  <c r="AB70" i="13" a="1"/>
  <c r="AB70" i="13" s="1"/>
  <c r="AA70" i="13" a="1"/>
  <c r="AA70" i="13" s="1"/>
  <c r="Z70" i="13" a="1"/>
  <c r="Z70" i="13" s="1"/>
  <c r="Y70" i="13" a="1"/>
  <c r="Y70" i="13" s="1"/>
  <c r="X70" i="13" a="1"/>
  <c r="X70" i="13" s="1"/>
  <c r="W70" i="13" a="1"/>
  <c r="W70" i="13" s="1"/>
  <c r="V70" i="13" a="1"/>
  <c r="V70" i="13" s="1"/>
  <c r="U70" i="13" a="1"/>
  <c r="U70" i="13" s="1"/>
  <c r="T70" i="13" a="1"/>
  <c r="T70" i="13" s="1"/>
  <c r="S70" i="13" a="1"/>
  <c r="S70" i="13" s="1"/>
  <c r="R70" i="13" a="1"/>
  <c r="R70" i="13" s="1"/>
  <c r="Q70" i="13" a="1"/>
  <c r="Q70" i="13" s="1"/>
  <c r="P70" i="13" a="1"/>
  <c r="P70" i="13" s="1"/>
  <c r="O70" i="13" a="1"/>
  <c r="O70" i="13" s="1"/>
  <c r="N70" i="13" a="1"/>
  <c r="N70" i="13" s="1"/>
  <c r="M70" i="13" a="1"/>
  <c r="M70" i="13" s="1"/>
  <c r="L70" i="13" a="1"/>
  <c r="L70" i="13" s="1"/>
  <c r="K70" i="13" a="1"/>
  <c r="K70" i="13" s="1"/>
  <c r="BQ69" i="13" a="1"/>
  <c r="BQ69" i="13" s="1"/>
  <c r="BP69" i="13" a="1"/>
  <c r="BP69" i="13" s="1"/>
  <c r="BO69" i="13" a="1"/>
  <c r="BO69" i="13" s="1"/>
  <c r="BN69" i="13" a="1"/>
  <c r="BN69" i="13" s="1"/>
  <c r="BM69" i="13" a="1"/>
  <c r="BM69" i="13" s="1"/>
  <c r="BL69" i="13" a="1"/>
  <c r="BL69" i="13" s="1"/>
  <c r="BK69" i="13" a="1"/>
  <c r="BK69" i="13" s="1"/>
  <c r="BJ69" i="13" a="1"/>
  <c r="BJ69" i="13" s="1"/>
  <c r="BI69" i="13" a="1"/>
  <c r="BI69" i="13" s="1"/>
  <c r="BH69" i="13" a="1"/>
  <c r="BH69" i="13" s="1"/>
  <c r="BG69" i="13" a="1"/>
  <c r="BG69" i="13" s="1"/>
  <c r="BF69" i="13" a="1"/>
  <c r="BF69" i="13" s="1"/>
  <c r="BE69" i="13" a="1"/>
  <c r="BE69" i="13" s="1"/>
  <c r="BD69" i="13" a="1"/>
  <c r="BD69" i="13" s="1"/>
  <c r="BC69" i="13" a="1"/>
  <c r="BC69" i="13" s="1"/>
  <c r="BB69" i="13" a="1"/>
  <c r="BB69" i="13" s="1"/>
  <c r="BA69" i="13" a="1"/>
  <c r="BA69" i="13" s="1"/>
  <c r="AZ69" i="13" a="1"/>
  <c r="AZ69" i="13" s="1"/>
  <c r="AY69" i="13" a="1"/>
  <c r="AY69" i="13" s="1"/>
  <c r="AX69" i="13" a="1"/>
  <c r="AX69" i="13" s="1"/>
  <c r="AW69" i="13" a="1"/>
  <c r="AW69" i="13" s="1"/>
  <c r="AV69" i="13" a="1"/>
  <c r="AV69" i="13" s="1"/>
  <c r="AU69" i="13" a="1"/>
  <c r="AU69" i="13" s="1"/>
  <c r="AT69" i="13" a="1"/>
  <c r="AT69" i="13" s="1"/>
  <c r="AS69" i="13" a="1"/>
  <c r="AS69" i="13" s="1"/>
  <c r="AR69" i="13" a="1"/>
  <c r="AR69" i="13" s="1"/>
  <c r="AQ69" i="13" a="1"/>
  <c r="AQ69" i="13" s="1"/>
  <c r="AP69" i="13" a="1"/>
  <c r="AP69" i="13" s="1"/>
  <c r="AO69" i="13" a="1"/>
  <c r="AO69" i="13" s="1"/>
  <c r="AN69" i="13" a="1"/>
  <c r="AN69" i="13" s="1"/>
  <c r="AM69" i="13" a="1"/>
  <c r="AM69" i="13" s="1"/>
  <c r="AL69" i="13" a="1"/>
  <c r="AL69" i="13" s="1"/>
  <c r="AK69" i="13" a="1"/>
  <c r="AK69" i="13" s="1"/>
  <c r="AJ69" i="13" a="1"/>
  <c r="AJ69" i="13" s="1"/>
  <c r="AI69" i="13" a="1"/>
  <c r="AI69" i="13" s="1"/>
  <c r="AH69" i="13" a="1"/>
  <c r="AH69" i="13" s="1"/>
  <c r="AG69" i="13" a="1"/>
  <c r="AG69" i="13" s="1"/>
  <c r="AF69" i="13" a="1"/>
  <c r="AF69" i="13" s="1"/>
  <c r="AE69" i="13" a="1"/>
  <c r="AE69" i="13" s="1"/>
  <c r="AD69" i="13" a="1"/>
  <c r="AD69" i="13" s="1"/>
  <c r="AC69" i="13" a="1"/>
  <c r="AC69" i="13" s="1"/>
  <c r="AB69" i="13" a="1"/>
  <c r="AB69" i="13" s="1"/>
  <c r="AA69" i="13" a="1"/>
  <c r="AA69" i="13" s="1"/>
  <c r="Z69" i="13" a="1"/>
  <c r="Z69" i="13" s="1"/>
  <c r="Y69" i="13" a="1"/>
  <c r="Y69" i="13" s="1"/>
  <c r="X69" i="13" a="1"/>
  <c r="X69" i="13" s="1"/>
  <c r="W69" i="13" a="1"/>
  <c r="W69" i="13" s="1"/>
  <c r="V69" i="13" a="1"/>
  <c r="V69" i="13" s="1"/>
  <c r="U69" i="13" a="1"/>
  <c r="U69" i="13" s="1"/>
  <c r="T69" i="13" a="1"/>
  <c r="T69" i="13" s="1"/>
  <c r="S69" i="13" a="1"/>
  <c r="S69" i="13" s="1"/>
  <c r="R69" i="13" a="1"/>
  <c r="R69" i="13" s="1"/>
  <c r="Q69" i="13" a="1"/>
  <c r="Q69" i="13" s="1"/>
  <c r="P69" i="13" a="1"/>
  <c r="P69" i="13" s="1"/>
  <c r="O69" i="13" a="1"/>
  <c r="O69" i="13" s="1"/>
  <c r="N69" i="13" a="1"/>
  <c r="N69" i="13" s="1"/>
  <c r="M69" i="13" a="1"/>
  <c r="M69" i="13" s="1"/>
  <c r="L69" i="13" a="1"/>
  <c r="L69" i="13" s="1"/>
  <c r="K69" i="13" a="1"/>
  <c r="K69" i="13" s="1"/>
  <c r="BQ68" i="13" a="1"/>
  <c r="BQ68" i="13" s="1"/>
  <c r="BP68" i="13" a="1"/>
  <c r="BP68" i="13" s="1"/>
  <c r="BO68" i="13" a="1"/>
  <c r="BO68" i="13" s="1"/>
  <c r="BN68" i="13" a="1"/>
  <c r="BN68" i="13" s="1"/>
  <c r="BM68" i="13" a="1"/>
  <c r="BM68" i="13" s="1"/>
  <c r="BL68" i="13" a="1"/>
  <c r="BL68" i="13" s="1"/>
  <c r="BK68" i="13" a="1"/>
  <c r="BK68" i="13" s="1"/>
  <c r="BJ68" i="13" a="1"/>
  <c r="BJ68" i="13" s="1"/>
  <c r="BI68" i="13" a="1"/>
  <c r="BI68" i="13" s="1"/>
  <c r="BH68" i="13" a="1"/>
  <c r="BH68" i="13" s="1"/>
  <c r="BG68" i="13" a="1"/>
  <c r="BG68" i="13" s="1"/>
  <c r="BF68" i="13" a="1"/>
  <c r="BF68" i="13" s="1"/>
  <c r="BE68" i="13" a="1"/>
  <c r="BE68" i="13" s="1"/>
  <c r="BD68" i="13" a="1"/>
  <c r="BD68" i="13" s="1"/>
  <c r="BC68" i="13" a="1"/>
  <c r="BC68" i="13" s="1"/>
  <c r="BB68" i="13" a="1"/>
  <c r="BB68" i="13" s="1"/>
  <c r="BA68" i="13" a="1"/>
  <c r="BA68" i="13" s="1"/>
  <c r="AZ68" i="13" a="1"/>
  <c r="AZ68" i="13" s="1"/>
  <c r="AY68" i="13" a="1"/>
  <c r="AY68" i="13" s="1"/>
  <c r="AX68" i="13" a="1"/>
  <c r="AX68" i="13" s="1"/>
  <c r="AW68" i="13" a="1"/>
  <c r="AW68" i="13" s="1"/>
  <c r="AV68" i="13" a="1"/>
  <c r="AV68" i="13" s="1"/>
  <c r="AU68" i="13" a="1"/>
  <c r="AU68" i="13" s="1"/>
  <c r="AT68" i="13" a="1"/>
  <c r="AT68" i="13" s="1"/>
  <c r="AS68" i="13" a="1"/>
  <c r="AS68" i="13" s="1"/>
  <c r="AR68" i="13" a="1"/>
  <c r="AR68" i="13" s="1"/>
  <c r="AQ68" i="13" a="1"/>
  <c r="AQ68" i="13" s="1"/>
  <c r="AP68" i="13" a="1"/>
  <c r="AP68" i="13" s="1"/>
  <c r="AO68" i="13" a="1"/>
  <c r="AO68" i="13" s="1"/>
  <c r="AN68" i="13" a="1"/>
  <c r="AN68" i="13" s="1"/>
  <c r="AM68" i="13" a="1"/>
  <c r="AM68" i="13" s="1"/>
  <c r="AL68" i="13" a="1"/>
  <c r="AL68" i="13" s="1"/>
  <c r="AK68" i="13" a="1"/>
  <c r="AK68" i="13" s="1"/>
  <c r="AJ68" i="13" a="1"/>
  <c r="AJ68" i="13" s="1"/>
  <c r="AI68" i="13" a="1"/>
  <c r="AI68" i="13" s="1"/>
  <c r="AH68" i="13" a="1"/>
  <c r="AH68" i="13" s="1"/>
  <c r="AG68" i="13" a="1"/>
  <c r="AG68" i="13" s="1"/>
  <c r="AF68" i="13" a="1"/>
  <c r="AF68" i="13" s="1"/>
  <c r="AE68" i="13" a="1"/>
  <c r="AE68" i="13" s="1"/>
  <c r="AD68" i="13" a="1"/>
  <c r="AD68" i="13" s="1"/>
  <c r="AC68" i="13" a="1"/>
  <c r="AC68" i="13" s="1"/>
  <c r="AB68" i="13" a="1"/>
  <c r="AB68" i="13" s="1"/>
  <c r="AA68" i="13" a="1"/>
  <c r="AA68" i="13" s="1"/>
  <c r="Z68" i="13" a="1"/>
  <c r="Z68" i="13" s="1"/>
  <c r="Y68" i="13" a="1"/>
  <c r="Y68" i="13" s="1"/>
  <c r="X68" i="13" a="1"/>
  <c r="X68" i="13" s="1"/>
  <c r="W68" i="13" a="1"/>
  <c r="W68" i="13" s="1"/>
  <c r="V68" i="13" a="1"/>
  <c r="V68" i="13" s="1"/>
  <c r="U68" i="13" a="1"/>
  <c r="U68" i="13" s="1"/>
  <c r="T68" i="13" a="1"/>
  <c r="T68" i="13" s="1"/>
  <c r="S68" i="13" a="1"/>
  <c r="S68" i="13" s="1"/>
  <c r="R68" i="13" a="1"/>
  <c r="R68" i="13" s="1"/>
  <c r="Q68" i="13" a="1"/>
  <c r="Q68" i="13" s="1"/>
  <c r="P68" i="13" a="1"/>
  <c r="P68" i="13" s="1"/>
  <c r="O68" i="13" a="1"/>
  <c r="O68" i="13" s="1"/>
  <c r="N68" i="13" a="1"/>
  <c r="N68" i="13" s="1"/>
  <c r="M68" i="13" a="1"/>
  <c r="M68" i="13" s="1"/>
  <c r="L68" i="13" a="1"/>
  <c r="L68" i="13" s="1"/>
  <c r="K68" i="13" a="1"/>
  <c r="K68" i="13" s="1"/>
  <c r="BQ67" i="13" a="1"/>
  <c r="BQ67" i="13" s="1"/>
  <c r="BP67" i="13" a="1"/>
  <c r="BP67" i="13" s="1"/>
  <c r="BO67" i="13" a="1"/>
  <c r="BO67" i="13" s="1"/>
  <c r="BN67" i="13" a="1"/>
  <c r="BN67" i="13" s="1"/>
  <c r="BM67" i="13" a="1"/>
  <c r="BM67" i="13" s="1"/>
  <c r="BL67" i="13" a="1"/>
  <c r="BL67" i="13" s="1"/>
  <c r="BK67" i="13" a="1"/>
  <c r="BK67" i="13" s="1"/>
  <c r="BJ67" i="13" a="1"/>
  <c r="BJ67" i="13" s="1"/>
  <c r="BI67" i="13" a="1"/>
  <c r="BI67" i="13" s="1"/>
  <c r="BH67" i="13" a="1"/>
  <c r="BH67" i="13" s="1"/>
  <c r="BG67" i="13" a="1"/>
  <c r="BG67" i="13" s="1"/>
  <c r="BF67" i="13" a="1"/>
  <c r="BF67" i="13" s="1"/>
  <c r="BE67" i="13" a="1"/>
  <c r="BE67" i="13" s="1"/>
  <c r="BD67" i="13" a="1"/>
  <c r="BD67" i="13" s="1"/>
  <c r="BC67" i="13" a="1"/>
  <c r="BC67" i="13" s="1"/>
  <c r="BB67" i="13" a="1"/>
  <c r="BB67" i="13" s="1"/>
  <c r="BA67" i="13" a="1"/>
  <c r="BA67" i="13" s="1"/>
  <c r="AZ67" i="13" a="1"/>
  <c r="AZ67" i="13" s="1"/>
  <c r="AY67" i="13" a="1"/>
  <c r="AY67" i="13" s="1"/>
  <c r="AX67" i="13" a="1"/>
  <c r="AX67" i="13" s="1"/>
  <c r="AW67" i="13" a="1"/>
  <c r="AW67" i="13" s="1"/>
  <c r="AV67" i="13" a="1"/>
  <c r="AV67" i="13" s="1"/>
  <c r="AU67" i="13" a="1"/>
  <c r="AU67" i="13" s="1"/>
  <c r="AT67" i="13" a="1"/>
  <c r="AT67" i="13" s="1"/>
  <c r="AS67" i="13" a="1"/>
  <c r="AS67" i="13" s="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a="1"/>
  <c r="AE67" i="13" s="1"/>
  <c r="AD67" i="13" a="1"/>
  <c r="AD67" i="13" s="1"/>
  <c r="AC67" i="13" a="1"/>
  <c r="AC67" i="13" s="1"/>
  <c r="AB67" i="13" a="1"/>
  <c r="AB67" i="13" s="1"/>
  <c r="AA67" i="13" a="1"/>
  <c r="AA67" i="13" s="1"/>
  <c r="Z67" i="13" a="1"/>
  <c r="Z67" i="13" s="1"/>
  <c r="Y67" i="13" a="1"/>
  <c r="Y67" i="13" s="1"/>
  <c r="X67" i="13" a="1"/>
  <c r="X67" i="13" s="1"/>
  <c r="W67" i="13" a="1"/>
  <c r="W67" i="13" s="1"/>
  <c r="V67" i="13" a="1"/>
  <c r="V67" i="13" s="1"/>
  <c r="U67" i="13" a="1"/>
  <c r="U67" i="13" s="1"/>
  <c r="T67" i="13" a="1"/>
  <c r="T67" i="13" s="1"/>
  <c r="S67" i="13" a="1"/>
  <c r="S67" i="13" s="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a="1"/>
  <c r="BM66" i="13" s="1"/>
  <c r="BL66" i="13" a="1"/>
  <c r="BL66" i="13" s="1"/>
  <c r="BK66" i="13" a="1"/>
  <c r="BK66" i="13" s="1"/>
  <c r="BJ66" i="13" a="1"/>
  <c r="BJ66" i="13" s="1"/>
  <c r="BI66" i="13" a="1"/>
  <c r="BI66" i="13" s="1"/>
  <c r="BH66" i="13" a="1"/>
  <c r="BH66" i="13" s="1"/>
  <c r="BG66" i="13" a="1"/>
  <c r="BG66" i="13" s="1"/>
  <c r="BF66" i="13" a="1"/>
  <c r="BF66" i="13" s="1"/>
  <c r="BE66" i="13" a="1"/>
  <c r="BE66" i="13" s="1"/>
  <c r="BD66" i="13" a="1"/>
  <c r="BD66" i="13" s="1"/>
  <c r="BC66" i="13" a="1"/>
  <c r="BC66" i="13" s="1"/>
  <c r="BB66" i="13" a="1"/>
  <c r="BB66" i="13" s="1"/>
  <c r="BA66" i="13" a="1"/>
  <c r="BA66" i="13" s="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a="1"/>
  <c r="AO66" i="13" s="1"/>
  <c r="AN66" i="13" a="1"/>
  <c r="AN66" i="13" s="1"/>
  <c r="AM66" i="13" a="1"/>
  <c r="AM66" i="13" s="1"/>
  <c r="AL66" i="13" a="1"/>
  <c r="AL66" i="13" s="1"/>
  <c r="AK66" i="13" a="1"/>
  <c r="AK66" i="13" s="1"/>
  <c r="AJ66" i="13" a="1"/>
  <c r="AJ66" i="13" s="1"/>
  <c r="AI66" i="13" a="1"/>
  <c r="AI66" i="13" s="1"/>
  <c r="AH66" i="13" a="1"/>
  <c r="AH66" i="13" s="1"/>
  <c r="AG66" i="13" a="1"/>
  <c r="AG66" i="13" s="1"/>
  <c r="AF66" i="13" a="1"/>
  <c r="AF66" i="13" s="1"/>
  <c r="AE66" i="13" a="1"/>
  <c r="AE66" i="13" s="1"/>
  <c r="AD66" i="13" a="1"/>
  <c r="AD66" i="13" s="1"/>
  <c r="AC66" i="13" a="1"/>
  <c r="AC66" i="13" s="1"/>
  <c r="AB66" i="13" a="1"/>
  <c r="AB66" i="13" s="1"/>
  <c r="AA66" i="13" a="1"/>
  <c r="AA66" i="13" s="1"/>
  <c r="Z66" i="13" a="1"/>
  <c r="Z66" i="13" s="1"/>
  <c r="Y66" i="13" a="1"/>
  <c r="Y66" i="13" s="1"/>
  <c r="X66" i="13" a="1"/>
  <c r="X66" i="13" s="1"/>
  <c r="W66" i="13" a="1"/>
  <c r="W66" i="13" s="1"/>
  <c r="V66" i="13" a="1"/>
  <c r="V66" i="13" s="1"/>
  <c r="U66" i="13" a="1"/>
  <c r="U66" i="13" s="1"/>
  <c r="T66" i="13" a="1"/>
  <c r="T66" i="13" s="1"/>
  <c r="S66" i="13" a="1"/>
  <c r="S66" i="13" s="1"/>
  <c r="R66" i="13" a="1"/>
  <c r="R66" i="13" s="1"/>
  <c r="Q66" i="13" a="1"/>
  <c r="Q66" i="13" s="1"/>
  <c r="P66" i="13" a="1"/>
  <c r="P66" i="13" s="1"/>
  <c r="O66" i="13" a="1"/>
  <c r="O66" i="13" s="1"/>
  <c r="N66" i="13" a="1"/>
  <c r="N66" i="13" s="1"/>
  <c r="M66" i="13" a="1"/>
  <c r="M66" i="13" s="1"/>
  <c r="L66" i="13" a="1"/>
  <c r="L66" i="13" s="1"/>
  <c r="K66" i="13" a="1"/>
  <c r="K66" i="13" s="1"/>
  <c r="BQ65" i="13" a="1"/>
  <c r="BQ65" i="13" s="1"/>
  <c r="BP65" i="13" a="1"/>
  <c r="BP65" i="13" s="1"/>
  <c r="BO65" i="13" a="1"/>
  <c r="BO65" i="13" s="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a="1"/>
  <c r="BC65" i="13" s="1"/>
  <c r="BB65" i="13" a="1"/>
  <c r="BB65" i="13" s="1"/>
  <c r="BA65" i="13" a="1"/>
  <c r="BA65" i="13" s="1"/>
  <c r="AZ65" i="13" a="1"/>
  <c r="AZ65" i="13" s="1"/>
  <c r="AY65" i="13" a="1"/>
  <c r="AY65" i="13" s="1"/>
  <c r="AX65" i="13" a="1"/>
  <c r="AX65" i="13" s="1"/>
  <c r="AW65" i="13" a="1"/>
  <c r="AW65" i="13" s="1"/>
  <c r="AV65" i="13" a="1"/>
  <c r="AV65" i="13" s="1"/>
  <c r="AU65" i="13" a="1"/>
  <c r="AU65" i="13" s="1"/>
  <c r="AT65" i="13" a="1"/>
  <c r="AT65" i="13" s="1"/>
  <c r="AS65" i="13" a="1"/>
  <c r="AS65" i="13" s="1"/>
  <c r="AR65" i="13" a="1"/>
  <c r="AR65" i="13" s="1"/>
  <c r="AQ65" i="13" a="1"/>
  <c r="AQ65" i="13" s="1"/>
  <c r="AP65" i="13" a="1"/>
  <c r="AP65" i="13" s="1"/>
  <c r="AO65" i="13" a="1"/>
  <c r="AO65" i="13" s="1"/>
  <c r="AN65" i="13" a="1"/>
  <c r="AN65" i="13" s="1"/>
  <c r="AM65" i="13" a="1"/>
  <c r="AM65" i="13" s="1"/>
  <c r="AL65" i="13" a="1"/>
  <c r="AL65" i="13" s="1"/>
  <c r="AK65" i="13" a="1"/>
  <c r="AK65" i="13" s="1"/>
  <c r="AJ65" i="13" a="1"/>
  <c r="AJ65" i="13" s="1"/>
  <c r="AI65" i="13" a="1"/>
  <c r="AI65" i="13" s="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a="1"/>
  <c r="W65" i="13" s="1"/>
  <c r="V65" i="13" a="1"/>
  <c r="V65" i="13" s="1"/>
  <c r="U65" i="13" a="1"/>
  <c r="U65" i="13" s="1"/>
  <c r="T65" i="13" a="1"/>
  <c r="T65" i="13" s="1"/>
  <c r="S65" i="13" a="1"/>
  <c r="S65" i="13" s="1"/>
  <c r="R65" i="13" a="1"/>
  <c r="R65" i="13" s="1"/>
  <c r="Q65" i="13" a="1"/>
  <c r="Q65" i="13" s="1"/>
  <c r="P65" i="13" a="1"/>
  <c r="P65" i="13" s="1"/>
  <c r="O65" i="13" a="1"/>
  <c r="O65" i="13" s="1"/>
  <c r="N65" i="13" a="1"/>
  <c r="N65" i="13" s="1"/>
  <c r="M65" i="13" a="1"/>
  <c r="M65" i="13" s="1"/>
  <c r="L65" i="13" a="1"/>
  <c r="L65" i="13" s="1"/>
  <c r="K65" i="13" a="1"/>
  <c r="K65" i="13" s="1"/>
  <c r="BQ64" i="13" a="1"/>
  <c r="BQ64" i="13" s="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a="1"/>
  <c r="BE64" i="13" s="1"/>
  <c r="BD64" i="13" a="1"/>
  <c r="BD64" i="13" s="1"/>
  <c r="BC64" i="13" a="1"/>
  <c r="BC64" i="13" s="1"/>
  <c r="BB64" i="13" a="1"/>
  <c r="BB64" i="13" s="1"/>
  <c r="BA64" i="13" a="1"/>
  <c r="BA64" i="13" s="1"/>
  <c r="AZ64" i="13" a="1"/>
  <c r="AZ64" i="13" s="1"/>
  <c r="AY64" i="13" a="1"/>
  <c r="AY64" i="13" s="1"/>
  <c r="AX64" i="13" a="1"/>
  <c r="AX64" i="13" s="1"/>
  <c r="AW64" i="13" a="1"/>
  <c r="AW64" i="13" s="1"/>
  <c r="AV64" i="13" a="1"/>
  <c r="AV64" i="13" s="1"/>
  <c r="AU64" i="13" a="1"/>
  <c r="AU64" i="13" s="1"/>
  <c r="AT64" i="13" a="1"/>
  <c r="AT64" i="13" s="1"/>
  <c r="AS64" i="13" a="1"/>
  <c r="AS64" i="13" s="1"/>
  <c r="AR64" i="13" a="1"/>
  <c r="AR64" i="13" s="1"/>
  <c r="AQ64" i="13" a="1"/>
  <c r="AQ64" i="13" s="1"/>
  <c r="AP64" i="13" a="1"/>
  <c r="AP64" i="13" s="1"/>
  <c r="AO64" i="13" a="1"/>
  <c r="AO64" i="13" s="1"/>
  <c r="AN64" i="13" a="1"/>
  <c r="AN64" i="13" s="1"/>
  <c r="AM64" i="13" a="1"/>
  <c r="AM64" i="13" s="1"/>
  <c r="AL64" i="13" a="1"/>
  <c r="AL64" i="13" s="1"/>
  <c r="AK64" i="13" a="1"/>
  <c r="AK64" i="13" s="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a="1"/>
  <c r="Y64" i="13" s="1"/>
  <c r="X64" i="13" a="1"/>
  <c r="X64" i="13" s="1"/>
  <c r="W64" i="13" a="1"/>
  <c r="W64" i="13" s="1"/>
  <c r="V64" i="13" a="1"/>
  <c r="V64" i="13" s="1"/>
  <c r="U64" i="13" a="1"/>
  <c r="U64" i="13" s="1"/>
  <c r="T64" i="13" a="1"/>
  <c r="T64" i="13" s="1"/>
  <c r="S64" i="13" a="1"/>
  <c r="S64" i="13" s="1"/>
  <c r="R64" i="13" a="1"/>
  <c r="R64" i="13" s="1"/>
  <c r="Q64" i="13" a="1"/>
  <c r="Q64" i="13" s="1"/>
  <c r="P64" i="13" a="1"/>
  <c r="P64" i="13" s="1"/>
  <c r="O64" i="13" a="1"/>
  <c r="O64" i="13" s="1"/>
  <c r="N64" i="13" a="1"/>
  <c r="N64" i="13" s="1"/>
  <c r="M64" i="13" a="1"/>
  <c r="M64" i="13" s="1"/>
  <c r="L64" i="13" a="1"/>
  <c r="L64" i="13" s="1"/>
  <c r="K64" i="13" a="1"/>
  <c r="K64" i="13" s="1"/>
  <c r="BQ63" i="13" a="1"/>
  <c r="BQ63" i="13" s="1"/>
  <c r="BP63" i="13" a="1"/>
  <c r="BP63" i="13" s="1"/>
  <c r="BO63" i="13" a="1"/>
  <c r="BO63" i="13" s="1"/>
  <c r="BN63" i="13" a="1"/>
  <c r="BN63" i="13" s="1"/>
  <c r="BM63" i="13" a="1"/>
  <c r="BM63" i="13" s="1"/>
  <c r="BL63" i="13" a="1"/>
  <c r="BL63" i="13" s="1"/>
  <c r="BK63" i="13" a="1"/>
  <c r="BK63" i="13" s="1"/>
  <c r="BJ63" i="13" a="1"/>
  <c r="BJ63" i="13" s="1"/>
  <c r="BI63" i="13" a="1"/>
  <c r="BI63" i="13" s="1"/>
  <c r="BH63" i="13" a="1"/>
  <c r="BH63" i="13" s="1"/>
  <c r="BG63" i="13" a="1"/>
  <c r="BG63" i="13" s="1"/>
  <c r="BF63" i="13" a="1"/>
  <c r="BF63" i="13" s="1"/>
  <c r="BE63" i="13" a="1"/>
  <c r="BE63" i="13" s="1"/>
  <c r="BD63" i="13" a="1"/>
  <c r="BD63" i="13" s="1"/>
  <c r="BC63" i="13" a="1"/>
  <c r="BC63" i="13" s="1"/>
  <c r="BB63" i="13" a="1"/>
  <c r="BB63" i="13" s="1"/>
  <c r="BA63" i="13" a="1"/>
  <c r="BA63" i="13" s="1"/>
  <c r="AZ63" i="13" a="1"/>
  <c r="AZ63" i="13" s="1"/>
  <c r="AY63" i="13"/>
  <c r="AY63" i="13" a="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a="1"/>
  <c r="AN63" i="13" s="1"/>
  <c r="AM63" i="13" a="1"/>
  <c r="AM63" i="13" s="1"/>
  <c r="AL63" i="13" a="1"/>
  <c r="AL63" i="13" s="1"/>
  <c r="AK63" i="13" a="1"/>
  <c r="AK63" i="13" s="1"/>
  <c r="AJ63" i="13" a="1"/>
  <c r="AJ63" i="13" s="1"/>
  <c r="AI63" i="13"/>
  <c r="AI63" i="13" a="1"/>
  <c r="AH63" i="13" a="1"/>
  <c r="AH63" i="13" s="1"/>
  <c r="AG63" i="13" a="1"/>
  <c r="AG63" i="13" s="1"/>
  <c r="AF63" i="13" a="1"/>
  <c r="AF63" i="13" s="1"/>
  <c r="AE63" i="13"/>
  <c r="AE63" i="13" a="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a="1"/>
  <c r="S63" i="13" s="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c r="BM62" i="13" a="1"/>
  <c r="BL62" i="13" a="1"/>
  <c r="BL62" i="13" s="1"/>
  <c r="BK62" i="13" a="1"/>
  <c r="BK62" i="13" s="1"/>
  <c r="BJ62" i="13" a="1"/>
  <c r="BJ62" i="13" s="1"/>
  <c r="BI62" i="13"/>
  <c r="BI62" i="13" a="1"/>
  <c r="BH62" i="13" a="1"/>
  <c r="BH62" i="13" s="1"/>
  <c r="BG62" i="13" a="1"/>
  <c r="BG62" i="13" s="1"/>
  <c r="BF62" i="13" a="1"/>
  <c r="BF62" i="13" s="1"/>
  <c r="BE62" i="13" a="1"/>
  <c r="BE62" i="13" s="1"/>
  <c r="BD62" i="13" a="1"/>
  <c r="BD62" i="13" s="1"/>
  <c r="BC62" i="13" a="1"/>
  <c r="BC62" i="13" s="1"/>
  <c r="BB62" i="13" a="1"/>
  <c r="BB62" i="13" s="1"/>
  <c r="BA62" i="13" a="1"/>
  <c r="BA62" i="13" s="1"/>
  <c r="AZ62" i="13" a="1"/>
  <c r="AZ62" i="13" s="1"/>
  <c r="AY62" i="13" a="1"/>
  <c r="AY62" i="13" s="1"/>
  <c r="AX62" i="13" a="1"/>
  <c r="AX62" i="13" s="1"/>
  <c r="AW62" i="13"/>
  <c r="AW62" i="13" a="1"/>
  <c r="AV62" i="13" a="1"/>
  <c r="AV62" i="13" s="1"/>
  <c r="AU62" i="13" a="1"/>
  <c r="AU62" i="13" s="1"/>
  <c r="AT62" i="13" a="1"/>
  <c r="AT62" i="13" s="1"/>
  <c r="AS62" i="13" a="1"/>
  <c r="AS62" i="13" s="1"/>
  <c r="AR62" i="13" a="1"/>
  <c r="AR62" i="13" s="1"/>
  <c r="AQ62" i="13" a="1"/>
  <c r="AQ62" i="13" s="1"/>
  <c r="AP62" i="13" a="1"/>
  <c r="AP62" i="13" s="1"/>
  <c r="AO62" i="13" a="1"/>
  <c r="AO62" i="13" s="1"/>
  <c r="AN62" i="13" a="1"/>
  <c r="AN62" i="13" s="1"/>
  <c r="AM62" i="13" a="1"/>
  <c r="AM62" i="13" s="1"/>
  <c r="AL62" i="13" a="1"/>
  <c r="AL62" i="13" s="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a="1"/>
  <c r="U62" i="13" s="1"/>
  <c r="T62" i="13" a="1"/>
  <c r="T62" i="13" s="1"/>
  <c r="S62" i="13" a="1"/>
  <c r="S62" i="13" s="1"/>
  <c r="R62" i="13" a="1"/>
  <c r="R62" i="13" s="1"/>
  <c r="Q62" i="13" a="1"/>
  <c r="Q62" i="13" s="1"/>
  <c r="P62" i="13" a="1"/>
  <c r="P62" i="13" s="1"/>
  <c r="O62" i="13" a="1"/>
  <c r="O62" i="13" s="1"/>
  <c r="N62" i="13" a="1"/>
  <c r="N62" i="13" s="1"/>
  <c r="M62" i="13" a="1"/>
  <c r="M62" i="13" s="1"/>
  <c r="L62" i="13" a="1"/>
  <c r="L62" i="13" s="1"/>
  <c r="K62" i="13" a="1"/>
  <c r="K62" i="13" s="1"/>
  <c r="BQ61" i="13" a="1"/>
  <c r="BQ61" i="13" s="1"/>
  <c r="BP61" i="13" a="1"/>
  <c r="BP61" i="13" s="1"/>
  <c r="BO61" i="13" a="1"/>
  <c r="BO61" i="13" s="1"/>
  <c r="BN61" i="13" a="1"/>
  <c r="BN61" i="13" s="1"/>
  <c r="BM61" i="13" a="1"/>
  <c r="BM61" i="13" s="1"/>
  <c r="BL61" i="13" a="1"/>
  <c r="BL61" i="13" s="1"/>
  <c r="BK61" i="13"/>
  <c r="BK61" i="13" a="1"/>
  <c r="BJ61" i="13" a="1"/>
  <c r="BJ61" i="13" s="1"/>
  <c r="BI61" i="13" a="1"/>
  <c r="BI61" i="13" s="1"/>
  <c r="BH61" i="13" a="1"/>
  <c r="BH61" i="13" s="1"/>
  <c r="BG61" i="13"/>
  <c r="BG61" i="13" a="1"/>
  <c r="BF61" i="13" a="1"/>
  <c r="BF61" i="13" s="1"/>
  <c r="BE61" i="13" a="1"/>
  <c r="BE61" i="13" s="1"/>
  <c r="BD61" i="13" a="1"/>
  <c r="BD61" i="13" s="1"/>
  <c r="BC61" i="13" a="1"/>
  <c r="BC61" i="13" s="1"/>
  <c r="BB61" i="13" a="1"/>
  <c r="BB61" i="13" s="1"/>
  <c r="BA61" i="13" a="1"/>
  <c r="BA61" i="13" s="1"/>
  <c r="AZ61" i="13" a="1"/>
  <c r="AZ61" i="13" s="1"/>
  <c r="AY61" i="13" a="1"/>
  <c r="AY61" i="13" s="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a="1"/>
  <c r="AH61" i="13" s="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a="1"/>
  <c r="W61" i="13" s="1"/>
  <c r="V61" i="13" a="1"/>
  <c r="V61" i="13" s="1"/>
  <c r="U61" i="13" a="1"/>
  <c r="U61" i="13" s="1"/>
  <c r="T61" i="13" a="1"/>
  <c r="T61" i="13" s="1"/>
  <c r="S61" i="13" a="1"/>
  <c r="S61" i="13" s="1"/>
  <c r="R61" i="13" a="1"/>
  <c r="R61" i="13" s="1"/>
  <c r="Q61" i="13" a="1"/>
  <c r="Q61" i="13" s="1"/>
  <c r="P61" i="13" a="1"/>
  <c r="P61" i="13" s="1"/>
  <c r="O61" i="13" a="1"/>
  <c r="O61" i="13" s="1"/>
  <c r="N61" i="13" a="1"/>
  <c r="N61" i="13" s="1"/>
  <c r="M61" i="13" a="1"/>
  <c r="M61" i="13" s="1"/>
  <c r="L61" i="13" a="1"/>
  <c r="L61" i="13" s="1"/>
  <c r="K61" i="13"/>
  <c r="K61" i="13" a="1"/>
  <c r="BQ60" i="13" a="1"/>
  <c r="BQ60" i="13" s="1"/>
  <c r="BP60" i="13" a="1"/>
  <c r="BP60" i="13" s="1"/>
  <c r="BO60" i="13" a="1"/>
  <c r="BO60" i="13" s="1"/>
  <c r="BN60" i="13" a="1"/>
  <c r="BN60" i="13" s="1"/>
  <c r="BM60" i="13" a="1"/>
  <c r="BM60" i="13" s="1"/>
  <c r="BL60" i="13" a="1"/>
  <c r="BL60" i="13" s="1"/>
  <c r="BK60" i="13" a="1"/>
  <c r="BK60" i="13" s="1"/>
  <c r="BJ60" i="13" a="1"/>
  <c r="BJ60" i="13" s="1"/>
  <c r="BI60" i="13"/>
  <c r="BI60" i="13" a="1"/>
  <c r="BH60" i="13" a="1"/>
  <c r="BH60" i="13" s="1"/>
  <c r="BG60" i="13" a="1"/>
  <c r="BG60" i="13" s="1"/>
  <c r="BF60" i="13" a="1"/>
  <c r="BF60" i="13" s="1"/>
  <c r="BE60" i="13" a="1"/>
  <c r="BE60" i="13" s="1"/>
  <c r="BD60" i="13" a="1"/>
  <c r="BD60" i="13" s="1"/>
  <c r="BC60" i="13" a="1"/>
  <c r="BC60" i="13" s="1"/>
  <c r="BB60" i="13" a="1"/>
  <c r="BB60" i="13" s="1"/>
  <c r="BA60" i="13" a="1"/>
  <c r="BA60" i="13" s="1"/>
  <c r="AZ60" i="13" a="1"/>
  <c r="AZ60" i="13" s="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a="1"/>
  <c r="AO60" i="13" s="1"/>
  <c r="AN60" i="13" a="1"/>
  <c r="AN60" i="13" s="1"/>
  <c r="AM60" i="13" a="1"/>
  <c r="AM60" i="13" s="1"/>
  <c r="AL60" i="13" a="1"/>
  <c r="AL60" i="13" s="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a="1"/>
  <c r="X60" i="13" s="1"/>
  <c r="W60" i="13" a="1"/>
  <c r="W60" i="13" s="1"/>
  <c r="V60" i="13" a="1"/>
  <c r="V60" i="13" s="1"/>
  <c r="U60" i="13" a="1"/>
  <c r="U60" i="13" s="1"/>
  <c r="T60" i="13" a="1"/>
  <c r="T60" i="13" s="1"/>
  <c r="S60" i="13" a="1"/>
  <c r="S60" i="13" s="1"/>
  <c r="R60" i="13" a="1"/>
  <c r="R60" i="13" s="1"/>
  <c r="Q60" i="13" a="1"/>
  <c r="Q60" i="13" s="1"/>
  <c r="P60" i="13" a="1"/>
  <c r="P60" i="13" s="1"/>
  <c r="O60" i="13" a="1"/>
  <c r="O60" i="13" s="1"/>
  <c r="N60" i="13" a="1"/>
  <c r="N60" i="13" s="1"/>
  <c r="M60" i="13"/>
  <c r="M60" i="13" a="1"/>
  <c r="L60" i="13" a="1"/>
  <c r="L60" i="13" s="1"/>
  <c r="K60" i="13" a="1"/>
  <c r="K60" i="13" s="1"/>
  <c r="BQ59" i="13" a="1"/>
  <c r="BQ59" i="13" s="1"/>
  <c r="BP59" i="13" a="1"/>
  <c r="BP59" i="13" s="1"/>
  <c r="BO59" i="13" a="1"/>
  <c r="BO59" i="13" s="1"/>
  <c r="BN59" i="13" a="1"/>
  <c r="BN59" i="13" s="1"/>
  <c r="BM59" i="13" a="1"/>
  <c r="BM59" i="13" s="1"/>
  <c r="BL59" i="13" a="1"/>
  <c r="BL59" i="13" s="1"/>
  <c r="BK59" i="13" a="1"/>
  <c r="BK59" i="13" s="1"/>
  <c r="BJ59" i="13" a="1"/>
  <c r="BJ59" i="13" s="1"/>
  <c r="BI59" i="13" a="1"/>
  <c r="BI59" i="13" s="1"/>
  <c r="BH59" i="13" a="1"/>
  <c r="BH59" i="13" s="1"/>
  <c r="BG59" i="13" a="1"/>
  <c r="BG59" i="13" s="1"/>
  <c r="BF59" i="13" a="1"/>
  <c r="BF59" i="13" s="1"/>
  <c r="BE59" i="13" a="1"/>
  <c r="BE59" i="13" s="1"/>
  <c r="BD59" i="13" a="1"/>
  <c r="BD59" i="13" s="1"/>
  <c r="BC59" i="13" a="1"/>
  <c r="BC59" i="13" s="1"/>
  <c r="BB59" i="13" a="1"/>
  <c r="BB59" i="13" s="1"/>
  <c r="BA59" i="13" a="1"/>
  <c r="BA59" i="13" s="1"/>
  <c r="AZ59" i="13" a="1"/>
  <c r="AZ59" i="13" s="1"/>
  <c r="AY59" i="13" a="1"/>
  <c r="AY59" i="13" s="1"/>
  <c r="AX59" i="13" a="1"/>
  <c r="AX59" i="13" s="1"/>
  <c r="AW59" i="13" a="1"/>
  <c r="AW59" i="13" s="1"/>
  <c r="AV59" i="13" a="1"/>
  <c r="AV59" i="13" s="1"/>
  <c r="AU59" i="13" a="1"/>
  <c r="AU59" i="13" s="1"/>
  <c r="AT59" i="13" a="1"/>
  <c r="AT59" i="13" s="1"/>
  <c r="AS59" i="13" a="1"/>
  <c r="AS59" i="13" s="1"/>
  <c r="AR59" i="13" a="1"/>
  <c r="AR59" i="13" s="1"/>
  <c r="AQ59" i="13"/>
  <c r="AQ59" i="13" a="1"/>
  <c r="AP59" i="13" a="1"/>
  <c r="AP59" i="13" s="1"/>
  <c r="AO59" i="13" a="1"/>
  <c r="AO59" i="13" s="1"/>
  <c r="AN59" i="13" a="1"/>
  <c r="AN59" i="13" s="1"/>
  <c r="AM59" i="13"/>
  <c r="AM59" i="13" a="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c r="AA59" i="13" a="1"/>
  <c r="Z59" i="13" a="1"/>
  <c r="Z59" i="13" s="1"/>
  <c r="Y59" i="13" a="1"/>
  <c r="Y59" i="13" s="1"/>
  <c r="X59" i="13" a="1"/>
  <c r="X59" i="13" s="1"/>
  <c r="W59" i="13" a="1"/>
  <c r="W59" i="13" s="1"/>
  <c r="V59" i="13" a="1"/>
  <c r="V59" i="13" s="1"/>
  <c r="U59" i="13" a="1"/>
  <c r="U59" i="13" s="1"/>
  <c r="T59" i="13" a="1"/>
  <c r="T59" i="13" s="1"/>
  <c r="S59" i="13" a="1"/>
  <c r="S59" i="13" s="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c r="BM58" i="13" a="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c r="AW58" i="13" a="1"/>
  <c r="AV58" i="13" a="1"/>
  <c r="AV58" i="13" s="1"/>
  <c r="AU58" i="13" a="1"/>
  <c r="AU58" i="13" s="1"/>
  <c r="AT58" i="13" a="1"/>
  <c r="AT58" i="13" s="1"/>
  <c r="AS58" i="13"/>
  <c r="AS58" i="13" a="1"/>
  <c r="AR58" i="13" a="1"/>
  <c r="AR58" i="13" s="1"/>
  <c r="AQ58" i="13" a="1"/>
  <c r="AQ58" i="13" s="1"/>
  <c r="AP58" i="13" a="1"/>
  <c r="AP58" i="13" s="1"/>
  <c r="AO58" i="13" a="1"/>
  <c r="AO58" i="13" s="1"/>
  <c r="AN58" i="13" a="1"/>
  <c r="AN58" i="13" s="1"/>
  <c r="AM58" i="13" a="1"/>
  <c r="AM58" i="13" s="1"/>
  <c r="AL58" i="13" a="1"/>
  <c r="AL58" i="13" s="1"/>
  <c r="AK58" i="13" a="1"/>
  <c r="AK58" i="13" s="1"/>
  <c r="AJ58" i="13"/>
  <c r="AJ58" i="13" a="1"/>
  <c r="AI58" i="13" a="1"/>
  <c r="AI58" i="13" s="1"/>
  <c r="AH58" i="13" a="1"/>
  <c r="AH58" i="13" s="1"/>
  <c r="AG58" i="13" a="1"/>
  <c r="AG58" i="13" s="1"/>
  <c r="AF58" i="13" a="1"/>
  <c r="AF58" i="13" s="1"/>
  <c r="AE58" i="13" a="1"/>
  <c r="AE58" i="13" s="1"/>
  <c r="AD58" i="13" a="1"/>
  <c r="AD58" i="13" s="1"/>
  <c r="AC58" i="13" a="1"/>
  <c r="AC58" i="13" s="1"/>
  <c r="AB58" i="13" a="1"/>
  <c r="AB58" i="13" s="1"/>
  <c r="AA58" i="13" a="1"/>
  <c r="AA58" i="13" s="1"/>
  <c r="Z58" i="13" a="1"/>
  <c r="Z58" i="13" s="1"/>
  <c r="Y58" i="13" a="1"/>
  <c r="Y58" i="13" s="1"/>
  <c r="X58" i="13"/>
  <c r="X58" i="13" a="1"/>
  <c r="W58" i="13" a="1"/>
  <c r="W58" i="13" s="1"/>
  <c r="V58" i="13"/>
  <c r="V58" i="13" a="1"/>
  <c r="U58" i="13" a="1"/>
  <c r="U58" i="13" s="1"/>
  <c r="T58" i="13"/>
  <c r="T58" i="13" a="1"/>
  <c r="S58" i="13" a="1"/>
  <c r="S58" i="13" s="1"/>
  <c r="R58" i="13" a="1"/>
  <c r="R58" i="13" s="1"/>
  <c r="Q58" i="13" a="1"/>
  <c r="Q58" i="13" s="1"/>
  <c r="P58" i="13" a="1"/>
  <c r="P58" i="13" s="1"/>
  <c r="O58" i="13" a="1"/>
  <c r="O58" i="13" s="1"/>
  <c r="N58" i="13" a="1"/>
  <c r="N58" i="13" s="1"/>
  <c r="M58" i="13" a="1"/>
  <c r="M58" i="13" s="1"/>
  <c r="L58" i="13" a="1"/>
  <c r="L58" i="13" s="1"/>
  <c r="K58" i="13" a="1"/>
  <c r="K58" i="13" s="1"/>
  <c r="BQ57" i="13" a="1"/>
  <c r="BQ57" i="13" s="1"/>
  <c r="BP57" i="13" a="1"/>
  <c r="BP57" i="13" s="1"/>
  <c r="BO57" i="13" a="1"/>
  <c r="BO57" i="13" s="1"/>
  <c r="BN57" i="13" a="1"/>
  <c r="BN57" i="13" s="1"/>
  <c r="BM57" i="13" a="1"/>
  <c r="BM57" i="13" s="1"/>
  <c r="BL57" i="13" a="1"/>
  <c r="BL57" i="13" s="1"/>
  <c r="BK57" i="13" a="1"/>
  <c r="BK57" i="13" s="1"/>
  <c r="BJ57" i="13" a="1"/>
  <c r="BJ57" i="13" s="1"/>
  <c r="BI57" i="13" a="1"/>
  <c r="BI57" i="13" s="1"/>
  <c r="BH57" i="13" a="1"/>
  <c r="BH57" i="13" s="1"/>
  <c r="BG57" i="13"/>
  <c r="BG57" i="13" a="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a="1"/>
  <c r="AV57" i="13" s="1"/>
  <c r="AU57" i="13" a="1"/>
  <c r="AU57" i="13" s="1"/>
  <c r="AT57" i="13" a="1"/>
  <c r="AT57" i="13" s="1"/>
  <c r="AS57" i="13" a="1"/>
  <c r="AS57" i="13" s="1"/>
  <c r="AR57" i="13" a="1"/>
  <c r="AR57" i="13" s="1"/>
  <c r="AQ57" i="13" a="1"/>
  <c r="AQ57" i="13" s="1"/>
  <c r="AP57" i="13" a="1"/>
  <c r="AP57" i="13" s="1"/>
  <c r="AO57" i="13" a="1"/>
  <c r="AO57" i="13" s="1"/>
  <c r="AN57" i="13" a="1"/>
  <c r="AN57" i="13" s="1"/>
  <c r="AM57" i="13"/>
  <c r="AM57" i="13" a="1"/>
  <c r="AL57" i="13" a="1"/>
  <c r="AL57" i="13" s="1"/>
  <c r="AK57" i="13" a="1"/>
  <c r="AK57" i="13" s="1"/>
  <c r="AJ57" i="13"/>
  <c r="AJ57" i="13" a="1"/>
  <c r="AI57" i="13" a="1"/>
  <c r="AI57" i="13" s="1"/>
  <c r="AH57" i="13" a="1"/>
  <c r="AH57" i="13" s="1"/>
  <c r="AG57" i="13" a="1"/>
  <c r="AG57" i="13" s="1"/>
  <c r="AF57" i="13" a="1"/>
  <c r="AF57" i="13" s="1"/>
  <c r="AE57" i="13"/>
  <c r="AE57" i="13" a="1"/>
  <c r="AD57" i="13"/>
  <c r="AD57" i="13" a="1"/>
  <c r="AC57" i="13" a="1"/>
  <c r="AC57" i="13" s="1"/>
  <c r="AB57" i="13" a="1"/>
  <c r="AB57" i="13" s="1"/>
  <c r="AA57" i="13" a="1"/>
  <c r="AA57" i="13" s="1"/>
  <c r="Z57" i="13" a="1"/>
  <c r="Z57" i="13" s="1"/>
  <c r="Y57" i="13" a="1"/>
  <c r="Y57" i="13" s="1"/>
  <c r="X57" i="13"/>
  <c r="X57" i="13" a="1"/>
  <c r="W57" i="13" a="1"/>
  <c r="W57" i="13" s="1"/>
  <c r="V57" i="13"/>
  <c r="V57" i="13" a="1"/>
  <c r="U57" i="13" a="1"/>
  <c r="U57" i="13" s="1"/>
  <c r="T57" i="13" a="1"/>
  <c r="T57" i="13" s="1"/>
  <c r="S57" i="13" a="1"/>
  <c r="S57" i="13" s="1"/>
  <c r="R57" i="13" a="1"/>
  <c r="R57" i="13" s="1"/>
  <c r="Q57" i="13" a="1"/>
  <c r="Q57" i="13" s="1"/>
  <c r="P57" i="13"/>
  <c r="P57" i="13" a="1"/>
  <c r="O57" i="13" a="1"/>
  <c r="O57" i="13" s="1"/>
  <c r="N57" i="13" a="1"/>
  <c r="N57" i="13" s="1"/>
  <c r="M57" i="13" a="1"/>
  <c r="M57" i="13" s="1"/>
  <c r="L57" i="13" a="1"/>
  <c r="L57" i="13" s="1"/>
  <c r="K57" i="13" a="1"/>
  <c r="K57" i="13" s="1"/>
  <c r="BQ56" i="13"/>
  <c r="BQ56" i="13" a="1"/>
  <c r="BP56" i="13" a="1"/>
  <c r="BP56" i="13" s="1"/>
  <c r="BO56" i="13" a="1"/>
  <c r="BO56" i="13" s="1"/>
  <c r="BN56" i="13" a="1"/>
  <c r="BN56" i="13" s="1"/>
  <c r="BM56" i="13" a="1"/>
  <c r="BM56" i="13" s="1"/>
  <c r="BL56" i="13"/>
  <c r="BL56" i="13" a="1"/>
  <c r="BK56" i="13" a="1"/>
  <c r="BK56" i="13" s="1"/>
  <c r="BJ56" i="13"/>
  <c r="BJ56" i="13" a="1"/>
  <c r="BI56" i="13" a="1"/>
  <c r="BI56" i="13" s="1"/>
  <c r="BH56" i="13" a="1"/>
  <c r="BH56" i="13" s="1"/>
  <c r="BG56" i="13" a="1"/>
  <c r="BG56" i="13" s="1"/>
  <c r="BF56" i="13" a="1"/>
  <c r="BF56" i="13" s="1"/>
  <c r="BE56" i="13" a="1"/>
  <c r="BE56" i="13" s="1"/>
  <c r="BD56" i="13"/>
  <c r="BD56" i="13" a="1"/>
  <c r="BC56" i="13" a="1"/>
  <c r="BC56" i="13" s="1"/>
  <c r="BB56" i="13" a="1"/>
  <c r="BB56" i="13" s="1"/>
  <c r="BA56" i="13" a="1"/>
  <c r="BA56" i="13" s="1"/>
  <c r="AZ56" i="13" a="1"/>
  <c r="AZ56" i="13" s="1"/>
  <c r="AY56" i="13" a="1"/>
  <c r="AY56" i="13" s="1"/>
  <c r="AX56" i="13" a="1"/>
  <c r="AX56" i="13" s="1"/>
  <c r="AW56" i="13" a="1"/>
  <c r="AW56" i="13" s="1"/>
  <c r="AV56" i="13"/>
  <c r="AV56" i="13" a="1"/>
  <c r="AU56" i="13" a="1"/>
  <c r="AU56" i="13" s="1"/>
  <c r="AT56" i="13"/>
  <c r="AT56" i="13" a="1"/>
  <c r="AS56" i="13" a="1"/>
  <c r="AS56" i="13" s="1"/>
  <c r="AR56" i="13" a="1"/>
  <c r="AR56" i="13" s="1"/>
  <c r="AQ56" i="13" a="1"/>
  <c r="AQ56" i="13" s="1"/>
  <c r="AP56" i="13" a="1"/>
  <c r="AP56" i="13" s="1"/>
  <c r="AO56" i="13" a="1"/>
  <c r="AO56" i="13" s="1"/>
  <c r="AN56" i="13"/>
  <c r="AN56" i="13" a="1"/>
  <c r="AM56" i="13" a="1"/>
  <c r="AM56" i="13" s="1"/>
  <c r="AL56" i="13" a="1"/>
  <c r="AL56" i="13" s="1"/>
  <c r="AK56" i="13" a="1"/>
  <c r="AK56" i="13" s="1"/>
  <c r="AJ56" i="13" a="1"/>
  <c r="AJ56" i="13" s="1"/>
  <c r="AI56" i="13" a="1"/>
  <c r="AI56" i="13" s="1"/>
  <c r="AH56" i="13" a="1"/>
  <c r="AH56" i="13" s="1"/>
  <c r="AG56" i="13" a="1"/>
  <c r="AG56" i="13" s="1"/>
  <c r="AF56" i="13"/>
  <c r="AF56" i="13" a="1"/>
  <c r="AE56" i="13" a="1"/>
  <c r="AE56" i="13" s="1"/>
  <c r="AD56" i="13"/>
  <c r="AD56" i="13" a="1"/>
  <c r="AC56" i="13" a="1"/>
  <c r="AC56" i="13" s="1"/>
  <c r="AB56" i="13" a="1"/>
  <c r="AB56" i="13" s="1"/>
  <c r="AA56" i="13" a="1"/>
  <c r="AA56" i="13" s="1"/>
  <c r="Z56" i="13" a="1"/>
  <c r="Z56" i="13" s="1"/>
  <c r="Y56" i="13" a="1"/>
  <c r="Y56" i="13" s="1"/>
  <c r="X56" i="13"/>
  <c r="X56" i="13" a="1"/>
  <c r="W56" i="13" a="1"/>
  <c r="W56" i="13" s="1"/>
  <c r="V56" i="13" a="1"/>
  <c r="V56" i="13" s="1"/>
  <c r="U56" i="13" a="1"/>
  <c r="U56" i="13" s="1"/>
  <c r="T56" i="13" a="1"/>
  <c r="T56" i="13" s="1"/>
  <c r="S56" i="13" a="1"/>
  <c r="S56" i="13" s="1"/>
  <c r="R56" i="13" a="1"/>
  <c r="R56" i="13" s="1"/>
  <c r="Q56" i="13" a="1"/>
  <c r="Q56" i="13" s="1"/>
  <c r="P56" i="13"/>
  <c r="P56" i="13" a="1"/>
  <c r="O56" i="13" a="1"/>
  <c r="O56" i="13" s="1"/>
  <c r="N56" i="13"/>
  <c r="N56" i="13" a="1"/>
  <c r="M56" i="13" a="1"/>
  <c r="M56" i="13" s="1"/>
  <c r="L56" i="13" a="1"/>
  <c r="L56" i="13" s="1"/>
  <c r="K56" i="13" a="1"/>
  <c r="K56" i="13" s="1"/>
  <c r="BQ55" i="13" a="1"/>
  <c r="BQ55" i="13" s="1"/>
  <c r="BP55" i="13" a="1"/>
  <c r="BP55" i="13" s="1"/>
  <c r="BO55" i="13" a="1"/>
  <c r="BO55" i="13" s="1"/>
  <c r="BN55" i="13" a="1"/>
  <c r="BN55" i="13" s="1"/>
  <c r="BM55" i="13" a="1"/>
  <c r="BM55" i="13" s="1"/>
  <c r="BL55" i="13"/>
  <c r="BL55" i="13" a="1"/>
  <c r="BK55" i="13" a="1"/>
  <c r="BK55" i="13" s="1"/>
  <c r="BJ55" i="13"/>
  <c r="BJ55" i="13" a="1"/>
  <c r="BI55" i="13" a="1"/>
  <c r="BI55" i="13" s="1"/>
  <c r="BH55" i="13" a="1"/>
  <c r="BH55" i="13" s="1"/>
  <c r="BG55" i="13" a="1"/>
  <c r="BG55" i="13" s="1"/>
  <c r="BF55" i="13" a="1"/>
  <c r="BF55" i="13" s="1"/>
  <c r="BE55" i="13" a="1"/>
  <c r="BE55" i="13" s="1"/>
  <c r="BD55" i="13"/>
  <c r="BD55" i="13" a="1"/>
  <c r="BC55" i="13" a="1"/>
  <c r="BC55" i="13" s="1"/>
  <c r="BB55" i="13" a="1"/>
  <c r="BB55" i="13" s="1"/>
  <c r="BA55" i="13" a="1"/>
  <c r="BA55" i="13" s="1"/>
  <c r="AZ55" i="13" a="1"/>
  <c r="AZ55" i="13" s="1"/>
  <c r="AY55" i="13" a="1"/>
  <c r="AY55" i="13" s="1"/>
  <c r="AX55" i="13" a="1"/>
  <c r="AX55" i="13" s="1"/>
  <c r="AW55" i="13" a="1"/>
  <c r="AW55" i="13" s="1"/>
  <c r="AV55" i="13"/>
  <c r="AV55" i="13" a="1"/>
  <c r="AU55" i="13" a="1"/>
  <c r="AU55" i="13" s="1"/>
  <c r="AT55" i="13"/>
  <c r="AT55" i="13" a="1"/>
  <c r="AS55" i="13" a="1"/>
  <c r="AS55" i="13" s="1"/>
  <c r="AR55" i="13" a="1"/>
  <c r="AR55" i="13" s="1"/>
  <c r="AQ55" i="13" a="1"/>
  <c r="AQ55" i="13" s="1"/>
  <c r="AP55" i="13" a="1"/>
  <c r="AP55" i="13" s="1"/>
  <c r="AO55" i="13" a="1"/>
  <c r="AO55" i="13" s="1"/>
  <c r="AN55" i="13"/>
  <c r="AN55" i="13" a="1"/>
  <c r="AM55" i="13" a="1"/>
  <c r="AM55" i="13" s="1"/>
  <c r="AL55" i="13" a="1"/>
  <c r="AL55" i="13" s="1"/>
  <c r="AK55" i="13" a="1"/>
  <c r="AK55" i="13" s="1"/>
  <c r="AJ55" i="13" a="1"/>
  <c r="AJ55" i="13" s="1"/>
  <c r="AI55" i="13" a="1"/>
  <c r="AI55" i="13" s="1"/>
  <c r="AH55" i="13" a="1"/>
  <c r="AH55" i="13" s="1"/>
  <c r="AG55" i="13" a="1"/>
  <c r="AG55" i="13" s="1"/>
  <c r="AF55" i="13"/>
  <c r="AF55" i="13" a="1"/>
  <c r="AE55" i="13" a="1"/>
  <c r="AE55" i="13" s="1"/>
  <c r="AD55" i="13"/>
  <c r="AD55" i="13" a="1"/>
  <c r="AC55" i="13" a="1"/>
  <c r="AC55" i="13" s="1"/>
  <c r="AB55" i="13" a="1"/>
  <c r="AB55" i="13" s="1"/>
  <c r="AA55" i="13" a="1"/>
  <c r="AA55" i="13" s="1"/>
  <c r="Z55" i="13" a="1"/>
  <c r="Z55" i="13" s="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a="1"/>
  <c r="L55" i="13" s="1"/>
  <c r="K55" i="13" a="1"/>
  <c r="K55" i="13" s="1"/>
  <c r="BQ54" i="13" a="1"/>
  <c r="BQ54" i="13" s="1"/>
  <c r="BP54" i="13" a="1"/>
  <c r="BP54" i="13" s="1"/>
  <c r="BO54" i="13" a="1"/>
  <c r="BO54" i="13" s="1"/>
  <c r="BN54" i="13" a="1"/>
  <c r="BN54" i="13" s="1"/>
  <c r="BM54" i="13" a="1"/>
  <c r="BM54" i="13" s="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a="1"/>
  <c r="AK54" i="13" s="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a="1"/>
  <c r="BO53" i="13" s="1"/>
  <c r="BN53" i="13" a="1"/>
  <c r="BN53" i="13" s="1"/>
  <c r="BM53" i="13" a="1"/>
  <c r="BM53" i="13" s="1"/>
  <c r="BL53" i="13" a="1"/>
  <c r="BL53" i="13" s="1"/>
  <c r="BK53" i="13" a="1"/>
  <c r="BK53" i="13" s="1"/>
  <c r="BJ53" i="13" a="1"/>
  <c r="BJ53" i="13" s="1"/>
  <c r="BI53" i="13" a="1"/>
  <c r="BI53" i="13" s="1"/>
  <c r="BH53" i="13" a="1"/>
  <c r="BH53" i="13" s="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a="1"/>
  <c r="AO53" i="13" s="1"/>
  <c r="AN53" i="13" a="1"/>
  <c r="AN53" i="13" s="1"/>
  <c r="AM53" i="13" a="1"/>
  <c r="AM53" i="13" s="1"/>
  <c r="AL53" i="13" a="1"/>
  <c r="AL53" i="13" s="1"/>
  <c r="AK53" i="13" a="1"/>
  <c r="AK53" i="13" s="1"/>
  <c r="AJ53" i="13" a="1"/>
  <c r="AJ53" i="13" s="1"/>
  <c r="AI53" i="13" a="1"/>
  <c r="AI53" i="13" s="1"/>
  <c r="AH53" i="13" a="1"/>
  <c r="AH53" i="13" s="1"/>
  <c r="AG53" i="13" a="1"/>
  <c r="AG53" i="13" s="1"/>
  <c r="AF53" i="13" a="1"/>
  <c r="AF53" i="13" s="1"/>
  <c r="AE53" i="13" a="1"/>
  <c r="AE53" i="13" s="1"/>
  <c r="AD53" i="13" a="1"/>
  <c r="AD53" i="13" s="1"/>
  <c r="AC53" i="13" a="1"/>
  <c r="AC53" i="13" s="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a="1"/>
  <c r="BI52" i="13" s="1"/>
  <c r="BH52" i="13" a="1"/>
  <c r="BH52" i="13" s="1"/>
  <c r="BG52" i="13" a="1"/>
  <c r="BG52" i="13" s="1"/>
  <c r="BF52" i="13" a="1"/>
  <c r="BF52" i="13" s="1"/>
  <c r="BE52" i="13" a="1"/>
  <c r="BE52" i="13" s="1"/>
  <c r="BD52" i="13" a="1"/>
  <c r="BD52" i="13" s="1"/>
  <c r="BC52" i="13" a="1"/>
  <c r="BC52" i="13" s="1"/>
  <c r="BB52" i="13" a="1"/>
  <c r="BB52" i="13" s="1"/>
  <c r="BA52" i="13" a="1"/>
  <c r="BA52" i="13" s="1"/>
  <c r="AZ52" i="13" a="1"/>
  <c r="AZ52" i="13" s="1"/>
  <c r="AY52" i="13" a="1"/>
  <c r="AY52" i="13" s="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a="1"/>
  <c r="AK52" i="13" s="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a="1"/>
  <c r="BO51" i="13" s="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a="1"/>
  <c r="BK49" i="13" s="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a="1"/>
  <c r="BO48" i="13" s="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a="1"/>
  <c r="BE48" i="13" s="1"/>
  <c r="BD48" i="13" a="1"/>
  <c r="BD48" i="13" s="1"/>
  <c r="BC48" i="13" a="1"/>
  <c r="BC48" i="13" s="1"/>
  <c r="BB48" i="13" a="1"/>
  <c r="BB48" i="13" s="1"/>
  <c r="BA48" i="13" a="1"/>
  <c r="BA48" i="13" s="1"/>
  <c r="AZ48" i="13" a="1"/>
  <c r="AZ48" i="13" s="1"/>
  <c r="AY48" i="13" a="1"/>
  <c r="AY48" i="13" s="1"/>
  <c r="AX48" i="13" a="1"/>
  <c r="AX48" i="13" s="1"/>
  <c r="AW48" i="13" a="1"/>
  <c r="AW48" i="13" s="1"/>
  <c r="AV48" i="13" a="1"/>
  <c r="AV48" i="13" s="1"/>
  <c r="AU48" i="13" a="1"/>
  <c r="AU48" i="13" s="1"/>
  <c r="AT48" i="13" a="1"/>
  <c r="AT48" i="13" s="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X48" i="13" a="1"/>
  <c r="X48" i="13" s="1"/>
  <c r="W48" i="13" a="1"/>
  <c r="W48" i="13" s="1"/>
  <c r="V48" i="13" a="1"/>
  <c r="V48" i="13" s="1"/>
  <c r="U48" i="13" a="1"/>
  <c r="U48" i="13" s="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a="1"/>
  <c r="AY47" i="13" s="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a="1"/>
  <c r="BE46" i="13" s="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a="1"/>
  <c r="U46" i="13" s="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a="1"/>
  <c r="AY45" i="13" s="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a="1"/>
  <c r="O45" i="13" s="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a="1"/>
  <c r="AS44" i="13" s="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a="1"/>
  <c r="U44" i="13" s="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a="1"/>
  <c r="BC43" i="13" s="1"/>
  <c r="BB43" i="13" a="1"/>
  <c r="BB43" i="13" s="1"/>
  <c r="BA43" i="13" a="1"/>
  <c r="BA43" i="13" s="1"/>
  <c r="AZ43" i="13" a="1"/>
  <c r="AZ43" i="13" s="1"/>
  <c r="AY43" i="13" a="1"/>
  <c r="AY43" i="13" s="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a="1"/>
  <c r="T43" i="13" s="1"/>
  <c r="S43" i="13" a="1"/>
  <c r="S43" i="13" s="1"/>
  <c r="R43" i="13" a="1"/>
  <c r="R43" i="13" s="1"/>
  <c r="Q43" i="13" a="1"/>
  <c r="Q43" i="13" s="1"/>
  <c r="P43" i="13" a="1"/>
  <c r="P43" i="13" s="1"/>
  <c r="O43" i="13" a="1"/>
  <c r="O43" i="13" s="1"/>
  <c r="N43" i="13" a="1"/>
  <c r="N43" i="13" s="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a="1"/>
  <c r="Q42" i="13" s="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a="1"/>
  <c r="AM41" i="13" s="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a="1"/>
  <c r="BQ40" i="13" s="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a="1"/>
  <c r="BO39" i="13" s="1"/>
  <c r="BN39" i="13" a="1"/>
  <c r="BN39" i="13" s="1"/>
  <c r="BM39" i="13" a="1"/>
  <c r="BM39" i="13" s="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a="1"/>
  <c r="AM39" i="13" s="1"/>
  <c r="AL39" i="13" a="1"/>
  <c r="AL39" i="13" s="1"/>
  <c r="AK39" i="13" a="1"/>
  <c r="AK39" i="13" s="1"/>
  <c r="AJ39" i="13" a="1"/>
  <c r="AJ39" i="13" s="1"/>
  <c r="AI39" i="13" a="1"/>
  <c r="AI39" i="13" s="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a="1"/>
  <c r="U39" i="13" s="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a="1"/>
  <c r="BQ38" i="13" s="1"/>
  <c r="BP38" i="13" a="1"/>
  <c r="BP38" i="13" s="1"/>
  <c r="BO38" i="13" a="1"/>
  <c r="BO38" i="13" s="1"/>
  <c r="BN38" i="13" a="1"/>
  <c r="BN38" i="13" s="1"/>
  <c r="BM38" i="13" a="1"/>
  <c r="BM38" i="13" s="1"/>
  <c r="BL38" i="13" a="1"/>
  <c r="BL38" i="13" s="1"/>
  <c r="BK38" i="13" a="1"/>
  <c r="BK38" i="13" s="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a="1"/>
  <c r="AY38" i="13" s="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a="1"/>
  <c r="AG38" i="13" s="1"/>
  <c r="AF38" i="13" a="1"/>
  <c r="AF38" i="13" s="1"/>
  <c r="AE38" i="13" a="1"/>
  <c r="AE38" i="13" s="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a="1"/>
  <c r="BO37" i="13" s="1"/>
  <c r="BN37" i="13" a="1"/>
  <c r="BN37" i="13" s="1"/>
  <c r="BM37" i="13" a="1"/>
  <c r="BM37" i="13" s="1"/>
  <c r="BL37" i="13" a="1"/>
  <c r="BL37" i="13" s="1"/>
  <c r="BK37" i="13" a="1"/>
  <c r="BK37" i="13" s="1"/>
  <c r="BJ37" i="13" a="1"/>
  <c r="BJ37" i="13" s="1"/>
  <c r="BI37" i="13" a="1"/>
  <c r="BI37" i="13" s="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a="1"/>
  <c r="AM37" i="13" s="1"/>
  <c r="AL37" i="13" a="1"/>
  <c r="AL37" i="13" s="1"/>
  <c r="AK37" i="13" a="1"/>
  <c r="AK37" i="13" s="1"/>
  <c r="AJ37" i="13" a="1"/>
  <c r="AJ37" i="13" s="1"/>
  <c r="AI37" i="13" a="1"/>
  <c r="AI37" i="13" s="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a="1"/>
  <c r="Q37" i="13" s="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a="1"/>
  <c r="BM36" i="13" s="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a="1"/>
  <c r="AU36" i="13" s="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a="1"/>
  <c r="AA36" i="13" s="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a="1"/>
  <c r="K36" i="13" s="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a="1"/>
  <c r="BE35" i="13" s="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a="1"/>
  <c r="AO35" i="13" s="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a="1"/>
  <c r="BC34" i="13" s="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a="1"/>
  <c r="AM34" i="13" s="1"/>
  <c r="AL34" i="13" a="1"/>
  <c r="AL34" i="13" s="1"/>
  <c r="AK34" i="13" a="1"/>
  <c r="AK34" i="13" s="1"/>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a="1"/>
  <c r="BQ33" i="13" s="1"/>
  <c r="BP33" i="13" a="1"/>
  <c r="BP33" i="13" s="1"/>
  <c r="BO33" i="13" a="1"/>
  <c r="BO33" i="13" s="1"/>
  <c r="BN33" i="13" a="1"/>
  <c r="BN33" i="13" s="1"/>
  <c r="BM33" i="13" a="1"/>
  <c r="BM33" i="13" s="1"/>
  <c r="BL33" i="13" a="1"/>
  <c r="BL33" i="13" s="1"/>
  <c r="BK33" i="13" a="1"/>
  <c r="BK33" i="13" s="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a="1"/>
  <c r="BO32" i="13" s="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a="1"/>
  <c r="AM32" i="13" s="1"/>
  <c r="AL32" i="13" a="1"/>
  <c r="AL32" i="13" s="1"/>
  <c r="AK32" i="13" a="1"/>
  <c r="AK32" i="13" s="1"/>
  <c r="AJ32" i="13" a="1"/>
  <c r="AJ32" i="13" s="1"/>
  <c r="AI32" i="13" a="1"/>
  <c r="AI32" i="13" s="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a="1"/>
  <c r="BQ31" i="13" s="1"/>
  <c r="BP31" i="13" a="1"/>
  <c r="BP31" i="13" s="1"/>
  <c r="BO31" i="13" a="1"/>
  <c r="BO31" i="13" s="1"/>
  <c r="BN31" i="13" a="1"/>
  <c r="BN31" i="13" s="1"/>
  <c r="BM31" i="13" a="1"/>
  <c r="BM31" i="13" s="1"/>
  <c r="BL31" i="13" a="1"/>
  <c r="BL31" i="13" s="1"/>
  <c r="BK31" i="13" a="1"/>
  <c r="BK31" i="13" s="1"/>
  <c r="BJ31" i="13" a="1"/>
  <c r="BJ31" i="13" s="1"/>
  <c r="BI31" i="13" a="1"/>
  <c r="BI31" i="13" s="1"/>
  <c r="BH31" i="13" a="1"/>
  <c r="BH31" i="13" s="1"/>
  <c r="BG31" i="13" a="1"/>
  <c r="BG31" i="13" s="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X31" i="13" a="1"/>
  <c r="X31" i="13" s="1"/>
  <c r="W31" i="13" a="1"/>
  <c r="W31" i="13" s="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a="1"/>
  <c r="BE30" i="13" s="1"/>
  <c r="BD30" i="13" a="1"/>
  <c r="BD30" i="13" s="1"/>
  <c r="BC30" i="13" a="1"/>
  <c r="BC30" i="13" s="1"/>
  <c r="BB30" i="13" a="1"/>
  <c r="BB30" i="13" s="1"/>
  <c r="BA30" i="13" a="1"/>
  <c r="BA30" i="13" s="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X30" i="13" a="1"/>
  <c r="X30" i="13" s="1"/>
  <c r="W30" i="13" a="1"/>
  <c r="W30" i="13" s="1"/>
  <c r="V30" i="13" a="1"/>
  <c r="V30" i="13" s="1"/>
  <c r="U30" i="13" a="1"/>
  <c r="U30" i="13" s="1"/>
  <c r="T30" i="13" a="1"/>
  <c r="T30" i="13" s="1"/>
  <c r="S30" i="13" a="1"/>
  <c r="S30" i="13" s="1"/>
  <c r="R30" i="13" a="1"/>
  <c r="R30" i="13" s="1"/>
  <c r="Q30" i="13" a="1"/>
  <c r="Q30" i="13" s="1"/>
  <c r="P30" i="13" a="1"/>
  <c r="P30" i="13" s="1"/>
  <c r="O30" i="13" a="1"/>
  <c r="O30" i="13" s="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a="1"/>
  <c r="BC29" i="13" s="1"/>
  <c r="BB29" i="13" a="1"/>
  <c r="BB29" i="13" s="1"/>
  <c r="BA29" i="13" a="1"/>
  <c r="BA29" i="13" s="1"/>
  <c r="AZ29" i="13" a="1"/>
  <c r="AZ29" i="13" s="1"/>
  <c r="AY29" i="13" a="1"/>
  <c r="AY29" i="13" s="1"/>
  <c r="AX29" i="13" a="1"/>
  <c r="AX29" i="13" s="1"/>
  <c r="AW29" i="13" a="1"/>
  <c r="AW29" i="13" s="1"/>
  <c r="AV29" i="13" a="1"/>
  <c r="AV29" i="13" s="1"/>
  <c r="AU29" i="13" a="1"/>
  <c r="AU29" i="13" s="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a="1"/>
  <c r="W29" i="13" s="1"/>
  <c r="V29" i="13" a="1"/>
  <c r="V29" i="13" s="1"/>
  <c r="U29" i="13" a="1"/>
  <c r="U29" i="13" s="1"/>
  <c r="T29" i="13" a="1"/>
  <c r="T29" i="13" s="1"/>
  <c r="S29" i="13" a="1"/>
  <c r="S29" i="13" s="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a="1"/>
  <c r="BO28" i="13" s="1"/>
  <c r="BN28" i="13" a="1"/>
  <c r="BN28" i="13" s="1"/>
  <c r="BM28" i="13" a="1"/>
  <c r="BM28" i="13" s="1"/>
  <c r="BL28" i="13" a="1"/>
  <c r="BL28" i="13" s="1"/>
  <c r="BK28" i="13" a="1"/>
  <c r="BK28" i="13" s="1"/>
  <c r="BJ28" i="13" a="1"/>
  <c r="BJ28" i="13" s="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a="1"/>
  <c r="AT28" i="13" s="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a="1"/>
  <c r="S28" i="13" s="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a="1"/>
  <c r="Q26" i="13" s="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a="1"/>
  <c r="BO23" i="13" s="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a="1"/>
  <c r="AI23" i="13" s="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a="1"/>
  <c r="BM22" i="13" s="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a="1"/>
  <c r="BO21" i="13" s="1"/>
  <c r="BN21" i="13" a="1"/>
  <c r="BN21" i="13" s="1"/>
  <c r="BM21" i="13" a="1"/>
  <c r="BM21" i="13" s="1"/>
  <c r="BL21" i="13" a="1"/>
  <c r="BL21" i="13" s="1"/>
  <c r="BK21" i="13" a="1"/>
  <c r="BK21" i="13" s="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a="1"/>
  <c r="BM20" i="13" s="1"/>
  <c r="BL20" i="13" a="1"/>
  <c r="BL20" i="13" s="1"/>
  <c r="BK20" i="13" a="1"/>
  <c r="BK20" i="13" s="1"/>
  <c r="BJ20" i="13" a="1"/>
  <c r="BJ20" i="13" s="1"/>
  <c r="BI20" i="13" a="1"/>
  <c r="BI20" i="13" s="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a="1"/>
  <c r="BG19" i="13" s="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X16" i="13" a="1"/>
  <c r="X16" i="13" s="1"/>
  <c r="W16" i="13" a="1"/>
  <c r="W16" i="13" s="1"/>
  <c r="V16" i="13" a="1"/>
  <c r="V16" i="13" s="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a="1"/>
  <c r="BQ15" i="13" s="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a="1"/>
  <c r="BG15" i="13" s="1"/>
  <c r="BF15" i="13" a="1"/>
  <c r="BF15" i="13" s="1"/>
  <c r="BE15" i="13" a="1"/>
  <c r="BE15" i="13" s="1"/>
  <c r="BD15" i="13" a="1"/>
  <c r="BD15" i="13" s="1"/>
  <c r="BC15" i="13" a="1"/>
  <c r="BC15" i="13" s="1"/>
  <c r="BB15" i="13" a="1"/>
  <c r="BB15" i="13" s="1"/>
  <c r="BA15" i="13" a="1"/>
  <c r="BA15" i="13" s="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X15" i="13" a="1"/>
  <c r="X15" i="13" s="1"/>
  <c r="W15" i="13" a="1"/>
  <c r="W15" i="13" s="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a="1"/>
  <c r="BI14" i="13" s="1"/>
  <c r="BH14" i="13" a="1"/>
  <c r="BH14" i="13" s="1"/>
  <c r="BG14" i="13" a="1"/>
  <c r="BG14" i="13" s="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a="1"/>
  <c r="AU14" i="13" s="1"/>
  <c r="AT14" i="13" a="1"/>
  <c r="AT14" i="13" s="1"/>
  <c r="AS14" i="13" a="1"/>
  <c r="AS14" i="13" s="1"/>
  <c r="AR14" i="13" a="1"/>
  <c r="AR14" i="13" s="1"/>
  <c r="AQ14" i="13" a="1"/>
  <c r="AQ14" i="13" s="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a="1"/>
  <c r="O14" i="13" s="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a="1"/>
  <c r="BH13" i="13" s="1"/>
  <c r="BG13" i="13" a="1"/>
  <c r="BG13" i="13" s="1"/>
  <c r="BF13" i="13" a="1"/>
  <c r="BF13" i="13" s="1"/>
  <c r="BE13" i="13" a="1"/>
  <c r="BE13" i="13" s="1"/>
  <c r="BD13" i="13" a="1"/>
  <c r="BD13" i="13" s="1"/>
  <c r="BC13" i="13" a="1"/>
  <c r="BC13" i="13" s="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a="1"/>
  <c r="AR13" i="13" s="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a="1"/>
  <c r="X13" i="13" s="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H98" i="10"/>
  <c r="F98" i="10"/>
  <c r="D98" i="10"/>
  <c r="F97" i="10"/>
  <c r="D97" i="10"/>
  <c r="F96" i="10"/>
  <c r="D96" i="10"/>
  <c r="O95" i="10"/>
  <c r="O94" i="10"/>
  <c r="F93" i="10"/>
  <c r="D93" i="10"/>
  <c r="F92" i="10"/>
  <c r="H92" i="10" s="1"/>
  <c r="D92" i="10"/>
  <c r="F91" i="10"/>
  <c r="D91" i="10"/>
  <c r="D34" i="8" s="1"/>
  <c r="C77" i="5" s="1"/>
  <c r="O90" i="10"/>
  <c r="F89" i="10"/>
  <c r="D89" i="10"/>
  <c r="F88" i="10"/>
  <c r="H88" i="10" s="1"/>
  <c r="D88" i="10"/>
  <c r="F87" i="10"/>
  <c r="H87" i="10" s="1"/>
  <c r="D87" i="10"/>
  <c r="F86" i="10"/>
  <c r="F33" i="8" s="1"/>
  <c r="H33" i="8" s="1"/>
  <c r="D86" i="10"/>
  <c r="F85" i="10"/>
  <c r="D85" i="10"/>
  <c r="H85" i="10" s="1"/>
  <c r="O84" i="10"/>
  <c r="F83" i="10"/>
  <c r="H83" i="10" s="1"/>
  <c r="D83" i="10"/>
  <c r="F82" i="10"/>
  <c r="F32" i="8" s="1"/>
  <c r="D82" i="10"/>
  <c r="F81" i="10"/>
  <c r="D81" i="10"/>
  <c r="O80" i="10"/>
  <c r="O79" i="10"/>
  <c r="F78" i="10"/>
  <c r="D78" i="10"/>
  <c r="H77" i="10"/>
  <c r="F77" i="10"/>
  <c r="D77" i="10"/>
  <c r="F76" i="10"/>
  <c r="H76" i="10" s="1"/>
  <c r="D76" i="10"/>
  <c r="F75" i="10"/>
  <c r="D75" i="10"/>
  <c r="O74" i="10"/>
  <c r="F73" i="10"/>
  <c r="D73" i="10"/>
  <c r="F72" i="10"/>
  <c r="D72" i="10"/>
  <c r="D29" i="8" s="1"/>
  <c r="C73" i="5" s="1"/>
  <c r="F71" i="10"/>
  <c r="D71" i="10"/>
  <c r="F70" i="10"/>
  <c r="F29" i="8" s="1"/>
  <c r="D70" i="10"/>
  <c r="O69" i="10"/>
  <c r="F68" i="10"/>
  <c r="H68" i="10" s="1"/>
  <c r="D68" i="10"/>
  <c r="F67" i="10"/>
  <c r="D67" i="10"/>
  <c r="H67" i="10" s="1"/>
  <c r="F66" i="10"/>
  <c r="F28" i="8" s="1"/>
  <c r="D66" i="10"/>
  <c r="F65" i="10"/>
  <c r="H65" i="10" s="1"/>
  <c r="D65" i="10"/>
  <c r="O64" i="10"/>
  <c r="H63" i="10"/>
  <c r="F63" i="10"/>
  <c r="D63" i="10"/>
  <c r="F62" i="10"/>
  <c r="D62" i="10"/>
  <c r="D27" i="8" s="1"/>
  <c r="F61" i="10"/>
  <c r="H61" i="10" s="1"/>
  <c r="D61" i="10"/>
  <c r="O60" i="10"/>
  <c r="O59" i="10"/>
  <c r="F58" i="10"/>
  <c r="H58" i="10" s="1"/>
  <c r="D58" i="10"/>
  <c r="H57" i="10"/>
  <c r="F57" i="10"/>
  <c r="D57" i="10"/>
  <c r="O56" i="10"/>
  <c r="F55" i="10"/>
  <c r="D55" i="10"/>
  <c r="F54" i="10"/>
  <c r="D54" i="10"/>
  <c r="H54" i="10" s="1"/>
  <c r="O53" i="10"/>
  <c r="F52" i="10"/>
  <c r="D52" i="10"/>
  <c r="H52" i="10" s="1"/>
  <c r="F51" i="10"/>
  <c r="H51" i="10" s="1"/>
  <c r="D51" i="10"/>
  <c r="F50" i="10"/>
  <c r="D50" i="10"/>
  <c r="D23" i="8" s="1"/>
  <c r="C68" i="5" s="1"/>
  <c r="O49" i="10"/>
  <c r="F48" i="10"/>
  <c r="D48" i="10"/>
  <c r="H48" i="10" s="1"/>
  <c r="F47" i="10"/>
  <c r="H47" i="10" s="1"/>
  <c r="D47" i="10"/>
  <c r="F46" i="10"/>
  <c r="D46" i="10"/>
  <c r="D22" i="8" s="1"/>
  <c r="C67" i="5" s="1"/>
  <c r="O45" i="10"/>
  <c r="F44" i="10"/>
  <c r="H44" i="10" s="1"/>
  <c r="D44" i="10"/>
  <c r="F43" i="10"/>
  <c r="H43" i="10" s="1"/>
  <c r="D43" i="10"/>
  <c r="D21" i="8" s="1"/>
  <c r="F42" i="10"/>
  <c r="D42" i="10"/>
  <c r="O41" i="10"/>
  <c r="O40" i="10"/>
  <c r="H39" i="10"/>
  <c r="F39" i="10"/>
  <c r="D39" i="10"/>
  <c r="F38" i="10"/>
  <c r="D38" i="10"/>
  <c r="F37" i="10"/>
  <c r="D37" i="10"/>
  <c r="O36" i="10"/>
  <c r="F35" i="10"/>
  <c r="H35" i="10" s="1"/>
  <c r="D35" i="10"/>
  <c r="F34" i="10"/>
  <c r="H34" i="10" s="1"/>
  <c r="D34" i="10"/>
  <c r="H33" i="10"/>
  <c r="F33" i="10"/>
  <c r="D33" i="10"/>
  <c r="D18" i="8" s="1"/>
  <c r="H32" i="10"/>
  <c r="F32" i="10"/>
  <c r="D32" i="10"/>
  <c r="O31" i="10"/>
  <c r="O30" i="10"/>
  <c r="F29" i="10"/>
  <c r="H29" i="10" s="1"/>
  <c r="D29" i="10"/>
  <c r="F28" i="10"/>
  <c r="D28" i="10"/>
  <c r="D16" i="8" s="1"/>
  <c r="C63" i="5" s="1"/>
  <c r="F27" i="10"/>
  <c r="D27" i="10"/>
  <c r="H27" i="10" s="1"/>
  <c r="F26" i="10"/>
  <c r="D26" i="10"/>
  <c r="H26" i="10" s="1"/>
  <c r="O25" i="10"/>
  <c r="F24" i="10"/>
  <c r="D24" i="10"/>
  <c r="F23" i="10"/>
  <c r="D23" i="10"/>
  <c r="H23" i="10" s="1"/>
  <c r="F22" i="10"/>
  <c r="H22" i="10" s="1"/>
  <c r="D22" i="10"/>
  <c r="F21" i="10"/>
  <c r="H21" i="10" s="1"/>
  <c r="D21" i="10"/>
  <c r="H20" i="10"/>
  <c r="F20" i="10"/>
  <c r="D20" i="10"/>
  <c r="F19" i="10"/>
  <c r="H19" i="10" s="1"/>
  <c r="D19" i="10"/>
  <c r="D15" i="8" s="1"/>
  <c r="O18" i="10"/>
  <c r="F17" i="10"/>
  <c r="D17" i="10"/>
  <c r="H17" i="10" s="1"/>
  <c r="H16" i="10"/>
  <c r="F16" i="10"/>
  <c r="D16" i="10"/>
  <c r="F15" i="10"/>
  <c r="D15" i="10"/>
  <c r="M34" i="9"/>
  <c r="M77" i="8"/>
  <c r="F36" i="8"/>
  <c r="O35" i="8"/>
  <c r="F34" i="8"/>
  <c r="D33" i="8"/>
  <c r="C76" i="5" s="1"/>
  <c r="O31" i="8"/>
  <c r="F30" i="8"/>
  <c r="D30" i="8"/>
  <c r="C74" i="5" s="1"/>
  <c r="O26" i="8"/>
  <c r="F25" i="8"/>
  <c r="D25" i="8"/>
  <c r="C70" i="5" s="1"/>
  <c r="F24" i="8"/>
  <c r="F22" i="8"/>
  <c r="F21" i="8"/>
  <c r="O20" i="8"/>
  <c r="F18" i="8"/>
  <c r="H18" i="8" s="1"/>
  <c r="O17" i="8"/>
  <c r="D14" i="8"/>
  <c r="M54" i="7"/>
  <c r="F18" i="7"/>
  <c r="H98" i="6"/>
  <c r="C85" i="5"/>
  <c r="A85" i="5"/>
  <c r="C84" i="5"/>
  <c r="A84" i="5"/>
  <c r="C83" i="5"/>
  <c r="A83" i="5"/>
  <c r="C82" i="5"/>
  <c r="A82" i="5"/>
  <c r="C62" i="5"/>
  <c r="C61" i="5"/>
  <c r="R56" i="5"/>
  <c r="P200" i="4"/>
  <c r="P107" i="4"/>
  <c r="R105" i="3"/>
  <c r="Q42" i="2"/>
  <c r="C64" i="5" l="1"/>
  <c r="F17" i="7"/>
  <c r="C66" i="5"/>
  <c r="C71" i="5"/>
  <c r="H29" i="8"/>
  <c r="H66" i="10"/>
  <c r="D28" i="8"/>
  <c r="C72" i="5" s="1"/>
  <c r="H62" i="10"/>
  <c r="F27" i="8"/>
  <c r="D19" i="8"/>
  <c r="C65" i="5" s="1"/>
  <c r="H75" i="10"/>
  <c r="H91" i="10"/>
  <c r="D36" i="8"/>
  <c r="H36" i="8" s="1"/>
  <c r="H34" i="8"/>
  <c r="H86" i="10"/>
  <c r="D13" i="7"/>
  <c r="H25" i="8"/>
  <c r="H28" i="10"/>
  <c r="H50" i="10"/>
  <c r="F23" i="8"/>
  <c r="H23" i="8" s="1"/>
  <c r="H78" i="10"/>
  <c r="F15" i="8"/>
  <c r="H15" i="8" s="1"/>
  <c r="H37" i="10"/>
  <c r="F19" i="8"/>
  <c r="F14" i="7" s="1"/>
  <c r="H42" i="10"/>
  <c r="H46" i="10"/>
  <c r="H55" i="10"/>
  <c r="H71" i="10"/>
  <c r="H96" i="10"/>
  <c r="H21" i="8"/>
  <c r="F16" i="8"/>
  <c r="H16" i="8" s="1"/>
  <c r="D100" i="10"/>
  <c r="H38" i="10"/>
  <c r="H72" i="10"/>
  <c r="D32" i="8"/>
  <c r="H32" i="8" s="1"/>
  <c r="H97" i="10"/>
  <c r="H70" i="10"/>
  <c r="H30" i="8"/>
  <c r="F15" i="7"/>
  <c r="H22" i="8"/>
  <c r="F100" i="10"/>
  <c r="F14" i="8"/>
  <c r="D24" i="8"/>
  <c r="C69" i="5" s="1"/>
  <c r="H24" i="10"/>
  <c r="H82" i="10"/>
  <c r="H62" i="13"/>
  <c r="H73" i="10"/>
  <c r="H81" i="10"/>
  <c r="H89" i="10"/>
  <c r="H93" i="10"/>
  <c r="C102" i="14"/>
  <c r="C103" i="14" s="1"/>
  <c r="D101" i="14"/>
  <c r="M4" i="14"/>
  <c r="N3" i="14"/>
  <c r="D38" i="14"/>
  <c r="C49" i="14"/>
  <c r="D49" i="14" s="1"/>
  <c r="C67" i="14"/>
  <c r="D67" i="14" s="1"/>
  <c r="C141" i="14"/>
  <c r="D140" i="14"/>
  <c r="D213" i="14"/>
  <c r="C214" i="14"/>
  <c r="C215" i="14" s="1"/>
  <c r="C219" i="14"/>
  <c r="D218" i="14"/>
  <c r="C163" i="14"/>
  <c r="D163" i="14" s="1"/>
  <c r="C20" i="14"/>
  <c r="C150" i="14"/>
  <c r="D149" i="14"/>
  <c r="C261" i="14"/>
  <c r="D261" i="14" s="1"/>
  <c r="D260" i="14"/>
  <c r="C348" i="14"/>
  <c r="D347" i="14"/>
  <c r="M22" i="14"/>
  <c r="N22" i="14" s="1"/>
  <c r="M42" i="14"/>
  <c r="D119" i="14"/>
  <c r="M58" i="14"/>
  <c r="N58" i="14" s="1"/>
  <c r="C74" i="14"/>
  <c r="D74" i="14" s="1"/>
  <c r="D135" i="14"/>
  <c r="D26" i="14"/>
  <c r="N48" i="14"/>
  <c r="D87" i="14"/>
  <c r="C69" i="14"/>
  <c r="C192" i="14"/>
  <c r="C193" i="14" s="1"/>
  <c r="C206" i="14"/>
  <c r="D235" i="14"/>
  <c r="D259" i="14"/>
  <c r="D209" i="14"/>
  <c r="D240" i="14"/>
  <c r="D291" i="14"/>
  <c r="C294" i="14"/>
  <c r="D294" i="14" s="1"/>
  <c r="D308" i="14"/>
  <c r="C317" i="14"/>
  <c r="C186" i="14"/>
  <c r="C249" i="14"/>
  <c r="D249" i="14" s="1"/>
  <c r="C479" i="14"/>
  <c r="D479" i="14" s="1"/>
  <c r="D478" i="14"/>
  <c r="D202" i="14"/>
  <c r="D236" i="14"/>
  <c r="D244" i="14"/>
  <c r="C246" i="14"/>
  <c r="D246" i="14" s="1"/>
  <c r="C366" i="14"/>
  <c r="D366" i="14" s="1"/>
  <c r="D547" i="14"/>
  <c r="C548" i="14"/>
  <c r="D578" i="14"/>
  <c r="C609" i="14"/>
  <c r="C610" i="14" s="1"/>
  <c r="C611" i="14" s="1"/>
  <c r="D608" i="14"/>
  <c r="C645" i="14"/>
  <c r="D644" i="14"/>
  <c r="D494" i="14"/>
  <c r="D546" i="14"/>
  <c r="D562" i="14"/>
  <c r="C580" i="14"/>
  <c r="D372" i="14"/>
  <c r="C669" i="14"/>
  <c r="D668" i="14"/>
  <c r="D488" i="14"/>
  <c r="C683" i="14"/>
  <c r="D682" i="14"/>
  <c r="D637" i="14"/>
  <c r="C638" i="14"/>
  <c r="D619" i="14"/>
  <c r="D622" i="14"/>
  <c r="D661" i="14"/>
  <c r="D674" i="14"/>
  <c r="C700" i="14"/>
  <c r="C701" i="14" s="1"/>
  <c r="D701" i="14" s="1"/>
  <c r="D709" i="14"/>
  <c r="C624" i="14"/>
  <c r="C676" i="14"/>
  <c r="C724" i="14"/>
  <c r="C664" i="14"/>
  <c r="C732" i="14"/>
  <c r="D758" i="14"/>
  <c r="C760" i="14"/>
  <c r="C4" i="14"/>
  <c r="D3" i="14"/>
  <c r="N32" i="14"/>
  <c r="M33" i="14"/>
  <c r="C28" i="14"/>
  <c r="D27" i="14"/>
  <c r="N49" i="14"/>
  <c r="M50" i="14"/>
  <c r="N15" i="14"/>
  <c r="M16" i="14"/>
  <c r="D89" i="14"/>
  <c r="C90" i="14"/>
  <c r="C11" i="14"/>
  <c r="C15" i="14"/>
  <c r="N24" i="14"/>
  <c r="C137" i="14"/>
  <c r="D136" i="14"/>
  <c r="N25" i="14"/>
  <c r="M67" i="14"/>
  <c r="N67" i="14" s="1"/>
  <c r="C75" i="14"/>
  <c r="D102" i="14"/>
  <c r="M29" i="14"/>
  <c r="N29" i="14" s="1"/>
  <c r="C36" i="14"/>
  <c r="C50" i="14"/>
  <c r="M59" i="14"/>
  <c r="S32" i="14"/>
  <c r="B19" i="6" s="1"/>
  <c r="S33" i="14"/>
  <c r="B20" i="6" s="1"/>
  <c r="C40" i="14"/>
  <c r="C56" i="14"/>
  <c r="N90" i="14"/>
  <c r="M91" i="14"/>
  <c r="C117" i="14"/>
  <c r="D116" i="14"/>
  <c r="C122" i="14"/>
  <c r="D122" i="14" s="1"/>
  <c r="D121" i="14"/>
  <c r="N14" i="14"/>
  <c r="D80" i="14"/>
  <c r="C81" i="14"/>
  <c r="N84" i="14"/>
  <c r="D88" i="14"/>
  <c r="C44" i="14"/>
  <c r="D84" i="14"/>
  <c r="C85" i="14"/>
  <c r="N23" i="14"/>
  <c r="M70" i="14"/>
  <c r="D83" i="14"/>
  <c r="M78" i="14"/>
  <c r="D120" i="14"/>
  <c r="D123" i="14"/>
  <c r="C129" i="14"/>
  <c r="C95" i="14"/>
  <c r="C111" i="14"/>
  <c r="C204" i="14"/>
  <c r="D204" i="14" s="1"/>
  <c r="D212" i="14"/>
  <c r="C272" i="14"/>
  <c r="C310" i="14"/>
  <c r="D310" i="14" s="1"/>
  <c r="C541" i="14"/>
  <c r="D540" i="14"/>
  <c r="C164" i="14"/>
  <c r="C178" i="14"/>
  <c r="D371" i="14"/>
  <c r="C501" i="14"/>
  <c r="D500" i="14"/>
  <c r="D555" i="14"/>
  <c r="C617" i="14"/>
  <c r="D616" i="14"/>
  <c r="D491" i="14"/>
  <c r="C533" i="14"/>
  <c r="D532" i="14"/>
  <c r="D214" i="14"/>
  <c r="C247" i="14"/>
  <c r="D247" i="14" s="1"/>
  <c r="C255" i="14"/>
  <c r="C279" i="14"/>
  <c r="C558" i="14"/>
  <c r="D557" i="14"/>
  <c r="C581" i="14"/>
  <c r="D580" i="14"/>
  <c r="C184" i="14"/>
  <c r="D184" i="14" s="1"/>
  <c r="D241" i="14"/>
  <c r="C295" i="14"/>
  <c r="D295" i="14" s="1"/>
  <c r="C303" i="14"/>
  <c r="C367" i="14"/>
  <c r="C375" i="14"/>
  <c r="C250" i="14"/>
  <c r="D385" i="14"/>
  <c r="C386" i="14"/>
  <c r="C505" i="14"/>
  <c r="D504" i="14"/>
  <c r="C565" i="14"/>
  <c r="D564" i="14"/>
  <c r="D265" i="14"/>
  <c r="C266" i="14"/>
  <c r="D297" i="14"/>
  <c r="C298" i="14"/>
  <c r="C517" i="14"/>
  <c r="D516" i="14"/>
  <c r="C525" i="14"/>
  <c r="D524" i="14"/>
  <c r="D176" i="14"/>
  <c r="C262" i="14"/>
  <c r="C313" i="14"/>
  <c r="C358" i="14"/>
  <c r="D492" i="14"/>
  <c r="C549" i="14"/>
  <c r="D548" i="14"/>
  <c r="C589" i="14"/>
  <c r="D588" i="14"/>
  <c r="D487" i="14"/>
  <c r="C705" i="14"/>
  <c r="D704" i="14"/>
  <c r="C401" i="14"/>
  <c r="D400" i="14"/>
  <c r="C689" i="14"/>
  <c r="D688" i="14"/>
  <c r="C480" i="14"/>
  <c r="C665" i="14"/>
  <c r="D664" i="14"/>
  <c r="D766" i="14"/>
  <c r="C767" i="14"/>
  <c r="D609" i="14"/>
  <c r="C725" i="14"/>
  <c r="D724" i="14"/>
  <c r="C745" i="14"/>
  <c r="D744" i="14"/>
  <c r="C761" i="14"/>
  <c r="D760" i="14"/>
  <c r="D697" i="14"/>
  <c r="C712" i="14"/>
  <c r="D738" i="14"/>
  <c r="C739" i="14"/>
  <c r="C717" i="14"/>
  <c r="D716" i="14"/>
  <c r="C733" i="14"/>
  <c r="D732" i="14"/>
  <c r="D610" i="14"/>
  <c r="D662" i="14"/>
  <c r="D696" i="14"/>
  <c r="C753" i="14"/>
  <c r="D752" i="14"/>
  <c r="J3" i="13"/>
  <c r="J5" i="13" s="1"/>
  <c r="G777" i="13"/>
  <c r="H778" i="13"/>
  <c r="H776" i="13"/>
  <c r="H774" i="13"/>
  <c r="H777" i="13"/>
  <c r="G774" i="13"/>
  <c r="G773" i="13"/>
  <c r="H775" i="13"/>
  <c r="H768" i="13"/>
  <c r="H766" i="13"/>
  <c r="H773" i="13"/>
  <c r="H771" i="13"/>
  <c r="H772" i="13"/>
  <c r="H769" i="13"/>
  <c r="H767" i="13"/>
  <c r="H764" i="13"/>
  <c r="H762" i="13"/>
  <c r="H770" i="13"/>
  <c r="H765" i="13"/>
  <c r="H763" i="13"/>
  <c r="G766" i="13"/>
  <c r="H761" i="13"/>
  <c r="H759" i="13"/>
  <c r="H757" i="13"/>
  <c r="G761" i="13"/>
  <c r="G770" i="13"/>
  <c r="G762" i="13"/>
  <c r="G765" i="13"/>
  <c r="H760" i="13"/>
  <c r="H758" i="13"/>
  <c r="G758" i="13"/>
  <c r="H756" i="13"/>
  <c r="H755" i="13"/>
  <c r="H753" i="13"/>
  <c r="H751" i="13"/>
  <c r="G752" i="13"/>
  <c r="G751" i="13"/>
  <c r="H749" i="13"/>
  <c r="H747" i="13"/>
  <c r="H745" i="13"/>
  <c r="H743" i="13"/>
  <c r="G754" i="13"/>
  <c r="H752" i="13"/>
  <c r="H754" i="13"/>
  <c r="G749" i="13"/>
  <c r="G747" i="13"/>
  <c r="G745" i="13"/>
  <c r="H750" i="13"/>
  <c r="H748" i="13"/>
  <c r="G759" i="13"/>
  <c r="H746" i="13"/>
  <c r="H744" i="13"/>
  <c r="H742" i="13"/>
  <c r="H740" i="13"/>
  <c r="H738" i="13"/>
  <c r="H736" i="13"/>
  <c r="H734" i="13"/>
  <c r="H741" i="13"/>
  <c r="H739" i="13"/>
  <c r="G739" i="13"/>
  <c r="H737" i="13"/>
  <c r="H735" i="13"/>
  <c r="H733" i="13"/>
  <c r="G742" i="13"/>
  <c r="G740" i="13"/>
  <c r="H731" i="13"/>
  <c r="H729" i="13"/>
  <c r="H727" i="13"/>
  <c r="H725" i="13"/>
  <c r="G736" i="13"/>
  <c r="G734" i="13"/>
  <c r="H732" i="13"/>
  <c r="H730" i="13"/>
  <c r="H728" i="13"/>
  <c r="H726" i="13"/>
  <c r="H724" i="13"/>
  <c r="H722" i="13"/>
  <c r="H720" i="13"/>
  <c r="G732" i="13"/>
  <c r="G725" i="13"/>
  <c r="G719" i="13"/>
  <c r="G729" i="13"/>
  <c r="G726" i="13"/>
  <c r="G722" i="13"/>
  <c r="G735" i="13"/>
  <c r="G720" i="13"/>
  <c r="G730" i="13"/>
  <c r="H723" i="13"/>
  <c r="G727" i="13"/>
  <c r="G723" i="13"/>
  <c r="H721" i="13"/>
  <c r="G731" i="13"/>
  <c r="G728" i="13"/>
  <c r="G724" i="13"/>
  <c r="G721" i="13"/>
  <c r="H719" i="13"/>
  <c r="H717" i="13"/>
  <c r="H715" i="13"/>
  <c r="H713" i="13"/>
  <c r="H711" i="13"/>
  <c r="H718" i="13"/>
  <c r="G718" i="13"/>
  <c r="H716" i="13"/>
  <c r="G713" i="13"/>
  <c r="H710" i="13"/>
  <c r="H708" i="13"/>
  <c r="H706" i="13"/>
  <c r="H704" i="13"/>
  <c r="G716" i="13"/>
  <c r="H714" i="13"/>
  <c r="G717" i="13"/>
  <c r="H712" i="13"/>
  <c r="H709" i="13"/>
  <c r="H707" i="13"/>
  <c r="H705" i="13"/>
  <c r="G715" i="13"/>
  <c r="G707" i="13"/>
  <c r="G714" i="13"/>
  <c r="G710" i="13"/>
  <c r="H703" i="13"/>
  <c r="H701" i="13"/>
  <c r="H699" i="13"/>
  <c r="H697" i="13"/>
  <c r="H695" i="13"/>
  <c r="G712" i="13"/>
  <c r="G705" i="13"/>
  <c r="G711" i="13"/>
  <c r="G708" i="13"/>
  <c r="G706" i="13"/>
  <c r="H702" i="13"/>
  <c r="H700" i="13"/>
  <c r="H698" i="13"/>
  <c r="H696" i="13"/>
  <c r="G709" i="13"/>
  <c r="G701" i="13"/>
  <c r="H693" i="13"/>
  <c r="H691" i="13"/>
  <c r="H689" i="13"/>
  <c r="H687" i="13"/>
  <c r="G696" i="13"/>
  <c r="G699" i="13"/>
  <c r="G704" i="13"/>
  <c r="G702" i="13"/>
  <c r="H694" i="13"/>
  <c r="G697" i="13"/>
  <c r="G694" i="13"/>
  <c r="G700" i="13"/>
  <c r="G703" i="13"/>
  <c r="G695" i="13"/>
  <c r="G698" i="13"/>
  <c r="G693" i="13"/>
  <c r="H690" i="13"/>
  <c r="H683" i="13"/>
  <c r="G690" i="13"/>
  <c r="G687" i="13"/>
  <c r="G683" i="13"/>
  <c r="H680" i="13"/>
  <c r="H681" i="13"/>
  <c r="G680" i="13"/>
  <c r="H678" i="13"/>
  <c r="H676" i="13"/>
  <c r="H674" i="13"/>
  <c r="H672" i="13"/>
  <c r="H670" i="13"/>
  <c r="H668" i="13"/>
  <c r="H666" i="13"/>
  <c r="H664" i="13"/>
  <c r="H662" i="13"/>
  <c r="G691" i="13"/>
  <c r="H688" i="13"/>
  <c r="H684" i="13"/>
  <c r="G681" i="13"/>
  <c r="G688" i="13"/>
  <c r="G684" i="13"/>
  <c r="H692" i="13"/>
  <c r="H682" i="13"/>
  <c r="G692" i="13"/>
  <c r="G689" i="13"/>
  <c r="H686" i="13"/>
  <c r="H685" i="13"/>
  <c r="G682" i="13"/>
  <c r="H679" i="13"/>
  <c r="H677" i="13"/>
  <c r="H675" i="13"/>
  <c r="H673" i="13"/>
  <c r="H671" i="13"/>
  <c r="H669" i="13"/>
  <c r="H667" i="13"/>
  <c r="H665" i="13"/>
  <c r="H663" i="13"/>
  <c r="G686" i="13"/>
  <c r="G685" i="13"/>
  <c r="G679" i="13"/>
  <c r="G678" i="13"/>
  <c r="G671" i="13"/>
  <c r="G663" i="13"/>
  <c r="H661" i="13"/>
  <c r="G674" i="13"/>
  <c r="G666" i="13"/>
  <c r="G661" i="13"/>
  <c r="G669" i="13"/>
  <c r="H659" i="13"/>
  <c r="H657" i="13"/>
  <c r="H655" i="13"/>
  <c r="H653" i="13"/>
  <c r="H651" i="13"/>
  <c r="H649" i="13"/>
  <c r="H647" i="13"/>
  <c r="H645" i="13"/>
  <c r="H643" i="13"/>
  <c r="H641" i="13"/>
  <c r="H639" i="13"/>
  <c r="G676" i="13"/>
  <c r="G672" i="13"/>
  <c r="G664" i="13"/>
  <c r="G675" i="13"/>
  <c r="G667" i="13"/>
  <c r="G670" i="13"/>
  <c r="G662" i="13"/>
  <c r="G677" i="13"/>
  <c r="G673" i="13"/>
  <c r="G665" i="13"/>
  <c r="H660" i="13"/>
  <c r="H658" i="13"/>
  <c r="H656" i="13"/>
  <c r="H654" i="13"/>
  <c r="H652" i="13"/>
  <c r="H650" i="13"/>
  <c r="H648" i="13"/>
  <c r="H646" i="13"/>
  <c r="H644" i="13"/>
  <c r="H642" i="13"/>
  <c r="H640" i="13"/>
  <c r="G668" i="13"/>
  <c r="G660" i="13"/>
  <c r="G652" i="13"/>
  <c r="G649" i="13"/>
  <c r="G646" i="13"/>
  <c r="G656" i="13"/>
  <c r="G641" i="13"/>
  <c r="G644" i="13"/>
  <c r="H638" i="13"/>
  <c r="H636" i="13"/>
  <c r="H634" i="13"/>
  <c r="H632" i="13"/>
  <c r="H630" i="13"/>
  <c r="H628" i="13"/>
  <c r="H626" i="13"/>
  <c r="H624" i="13"/>
  <c r="H622" i="13"/>
  <c r="H620" i="13"/>
  <c r="G657" i="13"/>
  <c r="G653" i="13"/>
  <c r="G650" i="13"/>
  <c r="G647" i="13"/>
  <c r="G642" i="13"/>
  <c r="G658" i="13"/>
  <c r="G654" i="13"/>
  <c r="G651" i="13"/>
  <c r="G645" i="13"/>
  <c r="G648" i="13"/>
  <c r="G640" i="13"/>
  <c r="H637" i="13"/>
  <c r="H635" i="13"/>
  <c r="H633" i="13"/>
  <c r="H631" i="13"/>
  <c r="H629" i="13"/>
  <c r="H627" i="13"/>
  <c r="H625" i="13"/>
  <c r="H623" i="13"/>
  <c r="H621" i="13"/>
  <c r="G659" i="13"/>
  <c r="G655" i="13"/>
  <c r="G643" i="13"/>
  <c r="G639" i="13"/>
  <c r="G636" i="13"/>
  <c r="G632" i="13"/>
  <c r="G624" i="13"/>
  <c r="G619" i="13"/>
  <c r="H617" i="13"/>
  <c r="H615" i="13"/>
  <c r="H613" i="13"/>
  <c r="H611" i="13"/>
  <c r="H609" i="13"/>
  <c r="H607" i="13"/>
  <c r="H605" i="13"/>
  <c r="H603" i="13"/>
  <c r="H601" i="13"/>
  <c r="G637" i="13"/>
  <c r="G633" i="13"/>
  <c r="G629" i="13"/>
  <c r="G627" i="13"/>
  <c r="G622" i="13"/>
  <c r="G625" i="13"/>
  <c r="G634" i="13"/>
  <c r="G630" i="13"/>
  <c r="G628" i="13"/>
  <c r="G620" i="13"/>
  <c r="H618" i="13"/>
  <c r="H616" i="13"/>
  <c r="H614" i="13"/>
  <c r="H612" i="13"/>
  <c r="H610" i="13"/>
  <c r="H608" i="13"/>
  <c r="H606" i="13"/>
  <c r="H604" i="13"/>
  <c r="G638" i="13"/>
  <c r="G623" i="13"/>
  <c r="G618" i="13"/>
  <c r="G635" i="13"/>
  <c r="G631" i="13"/>
  <c r="G626" i="13"/>
  <c r="G621" i="13"/>
  <c r="H619" i="13"/>
  <c r="G617" i="13"/>
  <c r="G613" i="13"/>
  <c r="G609" i="13"/>
  <c r="G605" i="13"/>
  <c r="H602" i="13"/>
  <c r="G597" i="13"/>
  <c r="H592" i="13"/>
  <c r="G589" i="13"/>
  <c r="H584" i="13"/>
  <c r="G581" i="13"/>
  <c r="H580" i="13"/>
  <c r="H578" i="13"/>
  <c r="H576" i="13"/>
  <c r="H574" i="13"/>
  <c r="H572" i="13"/>
  <c r="H570" i="13"/>
  <c r="H568" i="13"/>
  <c r="H566" i="13"/>
  <c r="H564" i="13"/>
  <c r="H562" i="13"/>
  <c r="H560" i="13"/>
  <c r="G602" i="13"/>
  <c r="H595" i="13"/>
  <c r="G592" i="13"/>
  <c r="H587" i="13"/>
  <c r="G584" i="13"/>
  <c r="G580" i="13"/>
  <c r="G614" i="13"/>
  <c r="G610" i="13"/>
  <c r="G606" i="13"/>
  <c r="H598" i="13"/>
  <c r="G595" i="13"/>
  <c r="H590" i="13"/>
  <c r="G587" i="13"/>
  <c r="H582" i="13"/>
  <c r="G603" i="13"/>
  <c r="H600" i="13"/>
  <c r="G598" i="13"/>
  <c r="H593" i="13"/>
  <c r="G590" i="13"/>
  <c r="H585" i="13"/>
  <c r="G582" i="13"/>
  <c r="G615" i="13"/>
  <c r="G611" i="13"/>
  <c r="G607" i="13"/>
  <c r="G600" i="13"/>
  <c r="H596" i="13"/>
  <c r="G593" i="13"/>
  <c r="H588" i="13"/>
  <c r="G585" i="13"/>
  <c r="H579" i="13"/>
  <c r="H577" i="13"/>
  <c r="H575" i="13"/>
  <c r="H573" i="13"/>
  <c r="H571" i="13"/>
  <c r="H569" i="13"/>
  <c r="H567" i="13"/>
  <c r="H565" i="13"/>
  <c r="H563" i="13"/>
  <c r="H561" i="13"/>
  <c r="H559" i="13"/>
  <c r="H599" i="13"/>
  <c r="G596" i="13"/>
  <c r="H591" i="13"/>
  <c r="G588" i="13"/>
  <c r="H583" i="13"/>
  <c r="G579" i="13"/>
  <c r="G616" i="13"/>
  <c r="G612" i="13"/>
  <c r="G608" i="13"/>
  <c r="G604" i="13"/>
  <c r="G601" i="13"/>
  <c r="G599" i="13"/>
  <c r="H594" i="13"/>
  <c r="G591" i="13"/>
  <c r="H586" i="13"/>
  <c r="G583" i="13"/>
  <c r="H597" i="13"/>
  <c r="G594" i="13"/>
  <c r="H589" i="13"/>
  <c r="G586" i="13"/>
  <c r="H581" i="13"/>
  <c r="H554" i="13"/>
  <c r="G576" i="13"/>
  <c r="G572" i="13"/>
  <c r="G568" i="13"/>
  <c r="G564" i="13"/>
  <c r="G560" i="13"/>
  <c r="H557" i="13"/>
  <c r="G554" i="13"/>
  <c r="H552" i="13"/>
  <c r="H548" i="13"/>
  <c r="H546" i="13"/>
  <c r="H544" i="13"/>
  <c r="G559" i="13"/>
  <c r="G557" i="13"/>
  <c r="G552" i="13"/>
  <c r="H550" i="13"/>
  <c r="G577" i="13"/>
  <c r="G573" i="13"/>
  <c r="G569" i="13"/>
  <c r="G565" i="13"/>
  <c r="G561" i="13"/>
  <c r="H555" i="13"/>
  <c r="G550" i="13"/>
  <c r="H558" i="13"/>
  <c r="G555" i="13"/>
  <c r="G578" i="13"/>
  <c r="G574" i="13"/>
  <c r="G570" i="13"/>
  <c r="G566" i="13"/>
  <c r="G562" i="13"/>
  <c r="G558" i="13"/>
  <c r="H553" i="13"/>
  <c r="H551" i="13"/>
  <c r="H549" i="13"/>
  <c r="H547" i="13"/>
  <c r="H545" i="13"/>
  <c r="H543" i="13"/>
  <c r="H541" i="13"/>
  <c r="H539" i="13"/>
  <c r="H537" i="13"/>
  <c r="H535" i="13"/>
  <c r="H533" i="13"/>
  <c r="H556" i="13"/>
  <c r="G553" i="13"/>
  <c r="G551" i="13"/>
  <c r="G549" i="13"/>
  <c r="G556" i="13"/>
  <c r="G548" i="13"/>
  <c r="G545" i="13"/>
  <c r="H542" i="13"/>
  <c r="G535" i="13"/>
  <c r="H531" i="13"/>
  <c r="H529" i="13"/>
  <c r="H527" i="13"/>
  <c r="H525" i="13"/>
  <c r="H523" i="13"/>
  <c r="H521" i="13"/>
  <c r="H519" i="13"/>
  <c r="H517" i="13"/>
  <c r="H515" i="13"/>
  <c r="H513" i="13"/>
  <c r="H511" i="13"/>
  <c r="H509" i="13"/>
  <c r="H507" i="13"/>
  <c r="H505" i="13"/>
  <c r="H503" i="13"/>
  <c r="G542" i="13"/>
  <c r="H540" i="13"/>
  <c r="G533" i="13"/>
  <c r="G571" i="13"/>
  <c r="G540" i="13"/>
  <c r="H538" i="13"/>
  <c r="G546" i="13"/>
  <c r="G543" i="13"/>
  <c r="G538" i="13"/>
  <c r="H536" i="13"/>
  <c r="G563" i="13"/>
  <c r="G536" i="13"/>
  <c r="H534" i="13"/>
  <c r="H532" i="13"/>
  <c r="H530" i="13"/>
  <c r="H528" i="13"/>
  <c r="H526" i="13"/>
  <c r="H524" i="13"/>
  <c r="H522" i="13"/>
  <c r="H520" i="13"/>
  <c r="H518" i="13"/>
  <c r="H516" i="13"/>
  <c r="H514" i="13"/>
  <c r="H512" i="13"/>
  <c r="H510" i="13"/>
  <c r="H508" i="13"/>
  <c r="H506" i="13"/>
  <c r="H504" i="13"/>
  <c r="G575" i="13"/>
  <c r="G547" i="13"/>
  <c r="G541" i="13"/>
  <c r="G534" i="13"/>
  <c r="G532" i="13"/>
  <c r="G544" i="13"/>
  <c r="G539" i="13"/>
  <c r="G567" i="13"/>
  <c r="G537" i="13"/>
  <c r="G530" i="13"/>
  <c r="G527" i="13"/>
  <c r="G523" i="13"/>
  <c r="G519" i="13"/>
  <c r="G509" i="13"/>
  <c r="G506" i="13"/>
  <c r="G499" i="13"/>
  <c r="H497" i="13"/>
  <c r="G503" i="13"/>
  <c r="H502" i="13"/>
  <c r="G497" i="13"/>
  <c r="H495" i="13"/>
  <c r="H492" i="13"/>
  <c r="H490" i="13"/>
  <c r="G528" i="13"/>
  <c r="G524" i="13"/>
  <c r="G520" i="13"/>
  <c r="G516" i="13"/>
  <c r="G513" i="13"/>
  <c r="G510" i="13"/>
  <c r="G502" i="13"/>
  <c r="H500" i="13"/>
  <c r="G531" i="13"/>
  <c r="G507" i="13"/>
  <c r="G504" i="13"/>
  <c r="G500" i="13"/>
  <c r="H498" i="13"/>
  <c r="G529" i="13"/>
  <c r="G525" i="13"/>
  <c r="G521" i="13"/>
  <c r="G517" i="13"/>
  <c r="G514" i="13"/>
  <c r="G498" i="13"/>
  <c r="H496" i="13"/>
  <c r="G511" i="13"/>
  <c r="G508" i="13"/>
  <c r="G496" i="13"/>
  <c r="H494" i="13"/>
  <c r="H493" i="13"/>
  <c r="H491" i="13"/>
  <c r="H489" i="13"/>
  <c r="H487" i="13"/>
  <c r="H485" i="13"/>
  <c r="H483" i="13"/>
  <c r="H481" i="13"/>
  <c r="H479" i="13"/>
  <c r="H477" i="13"/>
  <c r="G526" i="13"/>
  <c r="G522" i="13"/>
  <c r="G518" i="13"/>
  <c r="G505" i="13"/>
  <c r="H501" i="13"/>
  <c r="G494" i="13"/>
  <c r="G493" i="13"/>
  <c r="G515" i="13"/>
  <c r="G491" i="13"/>
  <c r="G487" i="13"/>
  <c r="G480" i="13"/>
  <c r="E403" i="12" s="1"/>
  <c r="H478" i="13"/>
  <c r="H499" i="13"/>
  <c r="G485" i="13"/>
  <c r="G478" i="13"/>
  <c r="G489" i="13"/>
  <c r="G483" i="13"/>
  <c r="E440" i="12" s="1"/>
  <c r="G492" i="13"/>
  <c r="H488" i="13"/>
  <c r="G481" i="13"/>
  <c r="H476" i="13"/>
  <c r="H474" i="13"/>
  <c r="H472" i="13"/>
  <c r="H470" i="13"/>
  <c r="H468" i="13"/>
  <c r="H466" i="13"/>
  <c r="H464" i="13"/>
  <c r="H462" i="13"/>
  <c r="G512" i="13"/>
  <c r="G488" i="13"/>
  <c r="H486" i="13"/>
  <c r="G479" i="13"/>
  <c r="G495" i="13"/>
  <c r="G486" i="13"/>
  <c r="H484" i="13"/>
  <c r="G477" i="13"/>
  <c r="G501" i="13"/>
  <c r="G490" i="13"/>
  <c r="G484" i="13"/>
  <c r="H482" i="13"/>
  <c r="G482" i="13"/>
  <c r="E402" i="12" s="1"/>
  <c r="H480" i="13"/>
  <c r="H475" i="13"/>
  <c r="H473" i="13"/>
  <c r="G472" i="13"/>
  <c r="E415" i="12" s="1"/>
  <c r="H469" i="13"/>
  <c r="G476" i="13"/>
  <c r="G469" i="13"/>
  <c r="G466" i="13"/>
  <c r="H463" i="13"/>
  <c r="G463" i="13"/>
  <c r="H461" i="13"/>
  <c r="H459" i="13"/>
  <c r="H457" i="13"/>
  <c r="H455" i="13"/>
  <c r="H453" i="13"/>
  <c r="H451" i="13"/>
  <c r="H449" i="13"/>
  <c r="H447" i="13"/>
  <c r="H445" i="13"/>
  <c r="H443" i="13"/>
  <c r="H441" i="13"/>
  <c r="H439" i="13"/>
  <c r="H437" i="13"/>
  <c r="H435" i="13"/>
  <c r="H433" i="13"/>
  <c r="H431" i="13"/>
  <c r="H429" i="13"/>
  <c r="H427" i="13"/>
  <c r="H425" i="13"/>
  <c r="H423" i="13"/>
  <c r="H421" i="13"/>
  <c r="H419" i="13"/>
  <c r="G473" i="13"/>
  <c r="G470" i="13"/>
  <c r="H467" i="13"/>
  <c r="G461" i="13"/>
  <c r="E439" i="12" s="1"/>
  <c r="G459" i="13"/>
  <c r="G467" i="13"/>
  <c r="E416" i="12" s="1"/>
  <c r="G464" i="13"/>
  <c r="G474" i="13"/>
  <c r="H471" i="13"/>
  <c r="G471" i="13"/>
  <c r="G468" i="13"/>
  <c r="E426" i="12" s="1"/>
  <c r="H465" i="13"/>
  <c r="H460" i="13"/>
  <c r="H458" i="13"/>
  <c r="H456" i="13"/>
  <c r="H454" i="13"/>
  <c r="H452" i="13"/>
  <c r="H450" i="13"/>
  <c r="H448" i="13"/>
  <c r="H446" i="13"/>
  <c r="H444" i="13"/>
  <c r="H442" i="13"/>
  <c r="H440" i="13"/>
  <c r="H438" i="13"/>
  <c r="H436" i="13"/>
  <c r="H434" i="13"/>
  <c r="H432" i="13"/>
  <c r="H430" i="13"/>
  <c r="H428" i="13"/>
  <c r="G475" i="13"/>
  <c r="G465" i="13"/>
  <c r="E414" i="12" s="1"/>
  <c r="G462" i="13"/>
  <c r="G460" i="13"/>
  <c r="G458" i="13"/>
  <c r="G454" i="13"/>
  <c r="G450" i="13"/>
  <c r="E437" i="12" s="1"/>
  <c r="G446" i="13"/>
  <c r="G442" i="13"/>
  <c r="E417" i="12" s="1"/>
  <c r="G438" i="13"/>
  <c r="G434" i="13"/>
  <c r="E429" i="12" s="1"/>
  <c r="G430" i="13"/>
  <c r="G455" i="13"/>
  <c r="G451" i="13"/>
  <c r="G447" i="13"/>
  <c r="G443" i="13"/>
  <c r="G439" i="13"/>
  <c r="G435" i="13"/>
  <c r="G431" i="13"/>
  <c r="G424" i="13"/>
  <c r="G421" i="13"/>
  <c r="G456" i="13"/>
  <c r="E438" i="12" s="1"/>
  <c r="G452" i="13"/>
  <c r="G448" i="13"/>
  <c r="G444" i="13"/>
  <c r="E428" i="12" s="1"/>
  <c r="G440" i="13"/>
  <c r="G436" i="13"/>
  <c r="G432" i="13"/>
  <c r="G428" i="13"/>
  <c r="G425" i="13"/>
  <c r="H422" i="13"/>
  <c r="H416" i="13"/>
  <c r="H414" i="13"/>
  <c r="H412" i="13"/>
  <c r="H410" i="13"/>
  <c r="H408" i="13"/>
  <c r="H406" i="13"/>
  <c r="H404" i="13"/>
  <c r="H402" i="13"/>
  <c r="H400" i="13"/>
  <c r="H398" i="13"/>
  <c r="H396" i="13"/>
  <c r="H394" i="13"/>
  <c r="H392" i="13"/>
  <c r="H390" i="13"/>
  <c r="H388" i="13"/>
  <c r="H386" i="13"/>
  <c r="H384" i="13"/>
  <c r="H382" i="13"/>
  <c r="H380" i="13"/>
  <c r="H378" i="13"/>
  <c r="H376" i="13"/>
  <c r="G422" i="13"/>
  <c r="E436" i="12" s="1"/>
  <c r="G419" i="13"/>
  <c r="E427" i="12" s="1"/>
  <c r="G416" i="13"/>
  <c r="E413" i="12" s="1"/>
  <c r="G414" i="13"/>
  <c r="G457" i="13"/>
  <c r="G453" i="13"/>
  <c r="G449" i="13"/>
  <c r="E435" i="12" s="1"/>
  <c r="G445" i="13"/>
  <c r="G441" i="13"/>
  <c r="G437" i="13"/>
  <c r="G433" i="13"/>
  <c r="G429" i="13"/>
  <c r="H426" i="13"/>
  <c r="G426" i="13"/>
  <c r="E406" i="12" s="1"/>
  <c r="G423" i="13"/>
  <c r="H420" i="13"/>
  <c r="H418" i="13"/>
  <c r="G427" i="13"/>
  <c r="E405" i="12" s="1"/>
  <c r="H417" i="13"/>
  <c r="G415" i="13"/>
  <c r="E412" i="12" s="1"/>
  <c r="G413" i="13"/>
  <c r="G408" i="13"/>
  <c r="E423" i="12" s="1"/>
  <c r="G405" i="13"/>
  <c r="G400" i="13"/>
  <c r="G397" i="13"/>
  <c r="G392" i="13"/>
  <c r="G389" i="13"/>
  <c r="G384" i="13"/>
  <c r="G381" i="13"/>
  <c r="G376" i="13"/>
  <c r="G375" i="13"/>
  <c r="G417" i="13"/>
  <c r="H411" i="13"/>
  <c r="H403" i="13"/>
  <c r="H395" i="13"/>
  <c r="H387" i="13"/>
  <c r="H379" i="13"/>
  <c r="G411" i="13"/>
  <c r="E424" i="12" s="1"/>
  <c r="G406" i="13"/>
  <c r="G403" i="13"/>
  <c r="G398" i="13"/>
  <c r="G395" i="13"/>
  <c r="G390" i="13"/>
  <c r="G387" i="13"/>
  <c r="G382" i="13"/>
  <c r="G379" i="13"/>
  <c r="H374" i="13"/>
  <c r="H372" i="13"/>
  <c r="H370" i="13"/>
  <c r="H368" i="13"/>
  <c r="H366" i="13"/>
  <c r="H364" i="13"/>
  <c r="H362" i="13"/>
  <c r="H360" i="13"/>
  <c r="H358" i="13"/>
  <c r="H356" i="13"/>
  <c r="H354" i="13"/>
  <c r="H352" i="13"/>
  <c r="H350" i="13"/>
  <c r="H348" i="13"/>
  <c r="H346" i="13"/>
  <c r="H344" i="13"/>
  <c r="H342" i="13"/>
  <c r="H340" i="13"/>
  <c r="H338" i="13"/>
  <c r="H336" i="13"/>
  <c r="H334" i="13"/>
  <c r="H332" i="13"/>
  <c r="H330" i="13"/>
  <c r="H328" i="13"/>
  <c r="H326" i="13"/>
  <c r="H324" i="13"/>
  <c r="H322" i="13"/>
  <c r="H320" i="13"/>
  <c r="H318" i="13"/>
  <c r="H316" i="13"/>
  <c r="H314" i="13"/>
  <c r="H312" i="13"/>
  <c r="H310" i="13"/>
  <c r="H308" i="13"/>
  <c r="H306" i="13"/>
  <c r="H304" i="13"/>
  <c r="H302" i="13"/>
  <c r="H300" i="13"/>
  <c r="H298" i="13"/>
  <c r="H296" i="13"/>
  <c r="H294" i="13"/>
  <c r="H292" i="13"/>
  <c r="H290" i="13"/>
  <c r="H288" i="13"/>
  <c r="H286" i="13"/>
  <c r="H284" i="13"/>
  <c r="H282" i="13"/>
  <c r="H280" i="13"/>
  <c r="H278" i="13"/>
  <c r="H276" i="13"/>
  <c r="G418" i="13"/>
  <c r="H409" i="13"/>
  <c r="H401" i="13"/>
  <c r="H393" i="13"/>
  <c r="H385" i="13"/>
  <c r="H377" i="13"/>
  <c r="G374" i="13"/>
  <c r="G372" i="13"/>
  <c r="G370" i="13"/>
  <c r="G368" i="13"/>
  <c r="G366" i="13"/>
  <c r="G364" i="13"/>
  <c r="E404" i="12" s="1"/>
  <c r="G362" i="13"/>
  <c r="G360" i="13"/>
  <c r="G358" i="13"/>
  <c r="G356" i="13"/>
  <c r="G412" i="13"/>
  <c r="G409" i="13"/>
  <c r="G404" i="13"/>
  <c r="G401" i="13"/>
  <c r="G396" i="13"/>
  <c r="G393" i="13"/>
  <c r="G388" i="13"/>
  <c r="G385" i="13"/>
  <c r="G380" i="13"/>
  <c r="G377" i="13"/>
  <c r="H407" i="13"/>
  <c r="H399" i="13"/>
  <c r="H391" i="13"/>
  <c r="H383" i="13"/>
  <c r="H424" i="13"/>
  <c r="G420" i="13"/>
  <c r="G410" i="13"/>
  <c r="E425" i="12" s="1"/>
  <c r="G407" i="13"/>
  <c r="G402" i="13"/>
  <c r="G399" i="13"/>
  <c r="G394" i="13"/>
  <c r="G391" i="13"/>
  <c r="H415" i="13"/>
  <c r="H413" i="13"/>
  <c r="H405" i="13"/>
  <c r="H397" i="13"/>
  <c r="H389" i="13"/>
  <c r="H381" i="13"/>
  <c r="H375" i="13"/>
  <c r="G373" i="13"/>
  <c r="G371" i="13"/>
  <c r="G369" i="13"/>
  <c r="G367" i="13"/>
  <c r="G365" i="13"/>
  <c r="G363" i="13"/>
  <c r="G361" i="13"/>
  <c r="G359" i="13"/>
  <c r="G357" i="13"/>
  <c r="G355" i="13"/>
  <c r="G353" i="13"/>
  <c r="G351" i="13"/>
  <c r="H361" i="13"/>
  <c r="H355" i="13"/>
  <c r="H349" i="13"/>
  <c r="G346" i="13"/>
  <c r="H341" i="13"/>
  <c r="G338" i="13"/>
  <c r="E393" i="12" s="1"/>
  <c r="H333" i="13"/>
  <c r="G330" i="13"/>
  <c r="H325" i="13"/>
  <c r="G322" i="13"/>
  <c r="E373" i="12" s="1"/>
  <c r="H317" i="13"/>
  <c r="G314" i="13"/>
  <c r="H309" i="13"/>
  <c r="G306" i="13"/>
  <c r="E347" i="12" s="1"/>
  <c r="H301" i="13"/>
  <c r="G298" i="13"/>
  <c r="H293" i="13"/>
  <c r="G284" i="13"/>
  <c r="E275" i="12" s="1"/>
  <c r="G277" i="13"/>
  <c r="H274" i="13"/>
  <c r="H272" i="13"/>
  <c r="H270" i="13"/>
  <c r="H268" i="13"/>
  <c r="H266" i="13"/>
  <c r="H264" i="13"/>
  <c r="G378" i="13"/>
  <c r="H363" i="13"/>
  <c r="G349" i="13"/>
  <c r="G341" i="13"/>
  <c r="E395" i="12" s="1"/>
  <c r="G333" i="13"/>
  <c r="F386" i="12" s="1"/>
  <c r="G325" i="13"/>
  <c r="F387" i="12" s="1"/>
  <c r="G317" i="13"/>
  <c r="H365" i="13"/>
  <c r="H347" i="13"/>
  <c r="G344" i="13"/>
  <c r="H339" i="13"/>
  <c r="G336" i="13"/>
  <c r="H331" i="13"/>
  <c r="G328" i="13"/>
  <c r="H323" i="13"/>
  <c r="G320" i="13"/>
  <c r="E371" i="12" s="1"/>
  <c r="H315" i="13"/>
  <c r="G312" i="13"/>
  <c r="E358" i="12" s="1"/>
  <c r="H307" i="13"/>
  <c r="G304" i="13"/>
  <c r="E345" i="12" s="1"/>
  <c r="H299" i="13"/>
  <c r="G296" i="13"/>
  <c r="E287" i="12" s="1"/>
  <c r="H291" i="13"/>
  <c r="G289" i="13"/>
  <c r="E280" i="12" s="1"/>
  <c r="H287" i="13"/>
  <c r="G280" i="13"/>
  <c r="H367" i="13"/>
  <c r="G347" i="13"/>
  <c r="G339" i="13"/>
  <c r="G331" i="13"/>
  <c r="G323" i="13"/>
  <c r="G315" i="13"/>
  <c r="H369" i="13"/>
  <c r="G352" i="13"/>
  <c r="G350" i="13"/>
  <c r="E394" i="12" s="1"/>
  <c r="H345" i="13"/>
  <c r="G342" i="13"/>
  <c r="E396" i="12" s="1"/>
  <c r="H337" i="13"/>
  <c r="G334" i="13"/>
  <c r="H329" i="13"/>
  <c r="G326" i="13"/>
  <c r="H321" i="13"/>
  <c r="G318" i="13"/>
  <c r="H313" i="13"/>
  <c r="G310" i="13"/>
  <c r="E356" i="12" s="1"/>
  <c r="H305" i="13"/>
  <c r="G302" i="13"/>
  <c r="F340" i="12" s="1"/>
  <c r="H297" i="13"/>
  <c r="G294" i="13"/>
  <c r="E285" i="12" s="1"/>
  <c r="G285" i="13"/>
  <c r="E276" i="12" s="1"/>
  <c r="H283" i="13"/>
  <c r="G276" i="13"/>
  <c r="H275" i="13"/>
  <c r="H273" i="13"/>
  <c r="H271" i="13"/>
  <c r="H269" i="13"/>
  <c r="H267" i="13"/>
  <c r="H265" i="13"/>
  <c r="H263" i="13"/>
  <c r="G386" i="13"/>
  <c r="H371" i="13"/>
  <c r="H359" i="13"/>
  <c r="G354" i="13"/>
  <c r="G345" i="13"/>
  <c r="G337" i="13"/>
  <c r="F383" i="12" s="1"/>
  <c r="G329" i="13"/>
  <c r="F385" i="12" s="1"/>
  <c r="G321" i="13"/>
  <c r="E372" i="12" s="1"/>
  <c r="H357" i="13"/>
  <c r="G348" i="13"/>
  <c r="H343" i="13"/>
  <c r="G340" i="13"/>
  <c r="H335" i="13"/>
  <c r="G332" i="13"/>
  <c r="F384" i="12" s="1"/>
  <c r="H327" i="13"/>
  <c r="G324" i="13"/>
  <c r="H319" i="13"/>
  <c r="G316" i="13"/>
  <c r="H311" i="13"/>
  <c r="G308" i="13"/>
  <c r="E354" i="12" s="1"/>
  <c r="H303" i="13"/>
  <c r="G300" i="13"/>
  <c r="F338" i="12" s="1"/>
  <c r="H295" i="13"/>
  <c r="G292" i="13"/>
  <c r="E283" i="12" s="1"/>
  <c r="G288" i="13"/>
  <c r="E279" i="12" s="1"/>
  <c r="G281" i="13"/>
  <c r="H279" i="13"/>
  <c r="G383" i="13"/>
  <c r="H373" i="13"/>
  <c r="H353" i="13"/>
  <c r="H351" i="13"/>
  <c r="G343" i="13"/>
  <c r="G335" i="13"/>
  <c r="G327" i="13"/>
  <c r="G319" i="13"/>
  <c r="E370" i="12" s="1"/>
  <c r="G305" i="13"/>
  <c r="E346" i="12" s="1"/>
  <c r="G278" i="13"/>
  <c r="G273" i="13"/>
  <c r="G269" i="13"/>
  <c r="G267" i="13"/>
  <c r="H261" i="13"/>
  <c r="H259" i="13"/>
  <c r="H257" i="13"/>
  <c r="H255" i="13"/>
  <c r="H253" i="13"/>
  <c r="H251" i="13"/>
  <c r="H249" i="13"/>
  <c r="H247" i="13"/>
  <c r="H245" i="13"/>
  <c r="H243" i="13"/>
  <c r="H241" i="13"/>
  <c r="H239" i="13"/>
  <c r="H237" i="13"/>
  <c r="H235" i="13"/>
  <c r="H233" i="13"/>
  <c r="H231" i="13"/>
  <c r="H229" i="13"/>
  <c r="H227" i="13"/>
  <c r="H225" i="13"/>
  <c r="H223" i="13"/>
  <c r="H221" i="13"/>
  <c r="H219" i="13"/>
  <c r="H217" i="13"/>
  <c r="H215" i="13"/>
  <c r="H213" i="13"/>
  <c r="H211" i="13"/>
  <c r="H209" i="13"/>
  <c r="H207" i="13"/>
  <c r="H205" i="13"/>
  <c r="H203" i="13"/>
  <c r="H201" i="13"/>
  <c r="H199" i="13"/>
  <c r="H197" i="13"/>
  <c r="H195" i="13"/>
  <c r="H193" i="13"/>
  <c r="H191" i="13"/>
  <c r="H189" i="13"/>
  <c r="H187" i="13"/>
  <c r="H185" i="13"/>
  <c r="H183" i="13"/>
  <c r="H181" i="13"/>
  <c r="H179" i="13"/>
  <c r="G299" i="13"/>
  <c r="G282" i="13"/>
  <c r="G261" i="13"/>
  <c r="G259" i="13"/>
  <c r="G309" i="13"/>
  <c r="E355" i="12" s="1"/>
  <c r="G293" i="13"/>
  <c r="E284" i="12" s="1"/>
  <c r="G286" i="13"/>
  <c r="E277" i="12" s="1"/>
  <c r="G274" i="13"/>
  <c r="G270" i="13"/>
  <c r="G265" i="13"/>
  <c r="G303" i="13"/>
  <c r="E344" i="12" s="1"/>
  <c r="G290" i="13"/>
  <c r="E281" i="12" s="1"/>
  <c r="G279" i="13"/>
  <c r="H277" i="13"/>
  <c r="G297" i="13"/>
  <c r="E288" i="12" s="1"/>
  <c r="G283" i="13"/>
  <c r="E274" i="12" s="1"/>
  <c r="H281" i="13"/>
  <c r="G275" i="13"/>
  <c r="G271" i="13"/>
  <c r="G263" i="13"/>
  <c r="H262" i="13"/>
  <c r="H260" i="13"/>
  <c r="H258" i="13"/>
  <c r="H256" i="13"/>
  <c r="H254" i="13"/>
  <c r="H252" i="13"/>
  <c r="H250" i="13"/>
  <c r="H248" i="13"/>
  <c r="H246" i="13"/>
  <c r="H244" i="13"/>
  <c r="H242" i="13"/>
  <c r="H240" i="13"/>
  <c r="H238" i="13"/>
  <c r="H236" i="13"/>
  <c r="H234" i="13"/>
  <c r="H232" i="13"/>
  <c r="H230" i="13"/>
  <c r="H228" i="13"/>
  <c r="H226" i="13"/>
  <c r="H224" i="13"/>
  <c r="H222" i="13"/>
  <c r="H220" i="13"/>
  <c r="H218" i="13"/>
  <c r="H216" i="13"/>
  <c r="H214" i="13"/>
  <c r="H212" i="13"/>
  <c r="H210" i="13"/>
  <c r="H208" i="13"/>
  <c r="H206" i="13"/>
  <c r="H204" i="13"/>
  <c r="H202" i="13"/>
  <c r="H200" i="13"/>
  <c r="H198" i="13"/>
  <c r="H196" i="13"/>
  <c r="H194" i="13"/>
  <c r="H192" i="13"/>
  <c r="H190" i="13"/>
  <c r="H188" i="13"/>
  <c r="H186" i="13"/>
  <c r="H184" i="13"/>
  <c r="H182" i="13"/>
  <c r="H180" i="13"/>
  <c r="H178" i="13"/>
  <c r="G313" i="13"/>
  <c r="G307" i="13"/>
  <c r="E348" i="12" s="1"/>
  <c r="G291" i="13"/>
  <c r="E282" i="12" s="1"/>
  <c r="G287" i="13"/>
  <c r="E278" i="12" s="1"/>
  <c r="H285" i="13"/>
  <c r="G266" i="13"/>
  <c r="G262" i="13"/>
  <c r="G260" i="13"/>
  <c r="G258" i="13"/>
  <c r="G301" i="13"/>
  <c r="F339" i="12" s="1"/>
  <c r="H289" i="13"/>
  <c r="G272" i="13"/>
  <c r="G268" i="13"/>
  <c r="G311" i="13"/>
  <c r="E357" i="12" s="1"/>
  <c r="G295" i="13"/>
  <c r="E286" i="12" s="1"/>
  <c r="G264" i="13"/>
  <c r="G188" i="13"/>
  <c r="F244" i="12" s="1"/>
  <c r="G180" i="13"/>
  <c r="E227" i="12" s="1"/>
  <c r="G255" i="13"/>
  <c r="G251" i="13"/>
  <c r="G247" i="13"/>
  <c r="E327" i="12" s="1"/>
  <c r="G243" i="13"/>
  <c r="G239" i="13"/>
  <c r="E320" i="12" s="1"/>
  <c r="G235" i="13"/>
  <c r="E316" i="12" s="1"/>
  <c r="G231" i="13"/>
  <c r="E312" i="12" s="1"/>
  <c r="G227" i="13"/>
  <c r="E308" i="12" s="1"/>
  <c r="G223" i="13"/>
  <c r="E299" i="12" s="1"/>
  <c r="G219" i="13"/>
  <c r="E295" i="12" s="1"/>
  <c r="G215" i="13"/>
  <c r="E269" i="12" s="1"/>
  <c r="G211" i="13"/>
  <c r="G207" i="13"/>
  <c r="E259" i="12" s="1"/>
  <c r="G203" i="13"/>
  <c r="E255" i="12" s="1"/>
  <c r="G199" i="13"/>
  <c r="E251" i="12" s="1"/>
  <c r="G195" i="13"/>
  <c r="G191" i="13"/>
  <c r="G183" i="13"/>
  <c r="F239" i="12" s="1"/>
  <c r="G186" i="13"/>
  <c r="F242" i="12" s="1"/>
  <c r="G178" i="13"/>
  <c r="E225" i="12" s="1"/>
  <c r="H177" i="13"/>
  <c r="H175" i="13"/>
  <c r="H173" i="13"/>
  <c r="H171" i="13"/>
  <c r="H169" i="13"/>
  <c r="H167" i="13"/>
  <c r="H165" i="13"/>
  <c r="H163" i="13"/>
  <c r="H161" i="13"/>
  <c r="H159" i="13"/>
  <c r="H157" i="13"/>
  <c r="H155" i="13"/>
  <c r="H153" i="13"/>
  <c r="H151" i="13"/>
  <c r="H149" i="13"/>
  <c r="H147" i="13"/>
  <c r="H145" i="13"/>
  <c r="H143" i="13"/>
  <c r="H141" i="13"/>
  <c r="H139" i="13"/>
  <c r="H137" i="13"/>
  <c r="H135" i="13"/>
  <c r="H133" i="13"/>
  <c r="H131" i="13"/>
  <c r="H129" i="13"/>
  <c r="H127" i="13"/>
  <c r="H125" i="13"/>
  <c r="H123" i="13"/>
  <c r="H121" i="13"/>
  <c r="H119" i="13"/>
  <c r="H117" i="13"/>
  <c r="H115" i="13"/>
  <c r="H113" i="13"/>
  <c r="H111" i="13"/>
  <c r="H109" i="13"/>
  <c r="H107" i="13"/>
  <c r="H105" i="13"/>
  <c r="H103" i="13"/>
  <c r="H101" i="13"/>
  <c r="H99" i="13"/>
  <c r="H97" i="13"/>
  <c r="H95" i="13"/>
  <c r="G256" i="13"/>
  <c r="G252" i="13"/>
  <c r="G248" i="13"/>
  <c r="E328" i="12" s="1"/>
  <c r="G244" i="13"/>
  <c r="G240" i="13"/>
  <c r="E321" i="12" s="1"/>
  <c r="G236" i="13"/>
  <c r="E317" i="12" s="1"/>
  <c r="G232" i="13"/>
  <c r="E313" i="12" s="1"/>
  <c r="G228" i="13"/>
  <c r="E309" i="12" s="1"/>
  <c r="G224" i="13"/>
  <c r="E305" i="12" s="1"/>
  <c r="G220" i="13"/>
  <c r="E296" i="12" s="1"/>
  <c r="G216" i="13"/>
  <c r="G212" i="13"/>
  <c r="E266" i="12" s="1"/>
  <c r="E271" i="12" s="1"/>
  <c r="G208" i="13"/>
  <c r="G204" i="13"/>
  <c r="E256" i="12" s="1"/>
  <c r="G200" i="13"/>
  <c r="E252" i="12" s="1"/>
  <c r="G196" i="13"/>
  <c r="G192" i="13"/>
  <c r="G189" i="13"/>
  <c r="G181" i="13"/>
  <c r="E228" i="12" s="1"/>
  <c r="G177" i="13"/>
  <c r="E224" i="12" s="1"/>
  <c r="G175" i="13"/>
  <c r="E222" i="12" s="1"/>
  <c r="G173" i="13"/>
  <c r="E220" i="12" s="1"/>
  <c r="G184" i="13"/>
  <c r="F240" i="12" s="1"/>
  <c r="G253" i="13"/>
  <c r="G249" i="13"/>
  <c r="E329" i="12" s="1"/>
  <c r="G245" i="13"/>
  <c r="E325" i="12" s="1"/>
  <c r="G241" i="13"/>
  <c r="G237" i="13"/>
  <c r="E318" i="12" s="1"/>
  <c r="G233" i="13"/>
  <c r="E314" i="12" s="1"/>
  <c r="G229" i="13"/>
  <c r="E310" i="12" s="1"/>
  <c r="G225" i="13"/>
  <c r="E306" i="12" s="1"/>
  <c r="G221" i="13"/>
  <c r="E297" i="12" s="1"/>
  <c r="G217" i="13"/>
  <c r="G213" i="13"/>
  <c r="E267" i="12" s="1"/>
  <c r="G209" i="13"/>
  <c r="G205" i="13"/>
  <c r="E257" i="12" s="1"/>
  <c r="G201" i="13"/>
  <c r="E253" i="12" s="1"/>
  <c r="G197" i="13"/>
  <c r="G193" i="13"/>
  <c r="G187" i="13"/>
  <c r="F243" i="12" s="1"/>
  <c r="G179" i="13"/>
  <c r="E226" i="12" s="1"/>
  <c r="G257" i="13"/>
  <c r="G190" i="13"/>
  <c r="G182" i="13"/>
  <c r="E229" i="12" s="1"/>
  <c r="H176" i="13"/>
  <c r="H174" i="13"/>
  <c r="H172" i="13"/>
  <c r="H170" i="13"/>
  <c r="H168" i="13"/>
  <c r="H166" i="13"/>
  <c r="H164" i="13"/>
  <c r="H162" i="13"/>
  <c r="H160" i="13"/>
  <c r="H158" i="13"/>
  <c r="H156" i="13"/>
  <c r="H154" i="13"/>
  <c r="H152" i="13"/>
  <c r="H150" i="13"/>
  <c r="H148" i="13"/>
  <c r="H146" i="13"/>
  <c r="H144" i="13"/>
  <c r="H142" i="13"/>
  <c r="H140" i="13"/>
  <c r="H138" i="13"/>
  <c r="H136" i="13"/>
  <c r="H134" i="13"/>
  <c r="H132" i="13"/>
  <c r="H130" i="13"/>
  <c r="H128" i="13"/>
  <c r="H126" i="13"/>
  <c r="H124" i="13"/>
  <c r="H122" i="13"/>
  <c r="H120" i="13"/>
  <c r="H118" i="13"/>
  <c r="H116" i="13"/>
  <c r="H114" i="13"/>
  <c r="H112" i="13"/>
  <c r="H110" i="13"/>
  <c r="H108" i="13"/>
  <c r="H106" i="13"/>
  <c r="H104" i="13"/>
  <c r="H102" i="13"/>
  <c r="H100" i="13"/>
  <c r="H98" i="13"/>
  <c r="H96" i="13"/>
  <c r="G254" i="13"/>
  <c r="G250" i="13"/>
  <c r="G246" i="13"/>
  <c r="E326" i="12" s="1"/>
  <c r="G242" i="13"/>
  <c r="G238" i="13"/>
  <c r="E319" i="12" s="1"/>
  <c r="G234" i="13"/>
  <c r="E315" i="12" s="1"/>
  <c r="G230" i="13"/>
  <c r="E311" i="12" s="1"/>
  <c r="G226" i="13"/>
  <c r="E307" i="12" s="1"/>
  <c r="G222" i="13"/>
  <c r="E298" i="12" s="1"/>
  <c r="G218" i="13"/>
  <c r="E294" i="12" s="1"/>
  <c r="G214" i="13"/>
  <c r="E268" i="12" s="1"/>
  <c r="G210" i="13"/>
  <c r="G206" i="13"/>
  <c r="E258" i="12" s="1"/>
  <c r="G202" i="13"/>
  <c r="E254" i="12" s="1"/>
  <c r="G198" i="13"/>
  <c r="E250" i="12" s="1"/>
  <c r="G194" i="13"/>
  <c r="G185" i="13"/>
  <c r="F241" i="12" s="1"/>
  <c r="G176" i="13"/>
  <c r="E223" i="12" s="1"/>
  <c r="G174" i="13"/>
  <c r="E221" i="12" s="1"/>
  <c r="G172" i="13"/>
  <c r="E219" i="12" s="1"/>
  <c r="G171" i="13"/>
  <c r="E218" i="12" s="1"/>
  <c r="G167" i="13"/>
  <c r="G163" i="13"/>
  <c r="G159" i="13"/>
  <c r="G155" i="13"/>
  <c r="G151" i="13"/>
  <c r="F206" i="12" s="1"/>
  <c r="G147" i="13"/>
  <c r="G143" i="13"/>
  <c r="E190" i="12" s="1"/>
  <c r="G139" i="13"/>
  <c r="G135" i="13"/>
  <c r="G131" i="13"/>
  <c r="G127" i="13"/>
  <c r="G123" i="13"/>
  <c r="G119" i="13"/>
  <c r="G115" i="13"/>
  <c r="E180" i="12" s="1"/>
  <c r="G111" i="13"/>
  <c r="E176" i="12" s="1"/>
  <c r="G107" i="13"/>
  <c r="E172" i="12" s="1"/>
  <c r="G103" i="13"/>
  <c r="F159" i="12" s="1"/>
  <c r="G99" i="13"/>
  <c r="G168" i="13"/>
  <c r="E215" i="12" s="1"/>
  <c r="G164" i="13"/>
  <c r="G160" i="13"/>
  <c r="G156" i="13"/>
  <c r="G152" i="13"/>
  <c r="F207" i="12" s="1"/>
  <c r="G148" i="13"/>
  <c r="G144" i="13"/>
  <c r="E191" i="12" s="1"/>
  <c r="G140" i="13"/>
  <c r="G136" i="13"/>
  <c r="G132" i="13"/>
  <c r="G128" i="13"/>
  <c r="G124" i="13"/>
  <c r="G120" i="13"/>
  <c r="G116" i="13"/>
  <c r="E181" i="12" s="1"/>
  <c r="G112" i="13"/>
  <c r="E177" i="12" s="1"/>
  <c r="G108" i="13"/>
  <c r="E173" i="12" s="1"/>
  <c r="G104" i="13"/>
  <c r="F160" i="12" s="1"/>
  <c r="G100" i="13"/>
  <c r="G96" i="13"/>
  <c r="G169" i="13"/>
  <c r="E216" i="12" s="1"/>
  <c r="G165" i="13"/>
  <c r="G161" i="13"/>
  <c r="G157" i="13"/>
  <c r="G153" i="13"/>
  <c r="F208" i="12" s="1"/>
  <c r="G149" i="13"/>
  <c r="F204" i="12" s="1"/>
  <c r="G145" i="13"/>
  <c r="E192" i="12" s="1"/>
  <c r="G141" i="13"/>
  <c r="G137" i="13"/>
  <c r="G133" i="13"/>
  <c r="G129" i="13"/>
  <c r="G125" i="13"/>
  <c r="G121" i="13"/>
  <c r="G117" i="13"/>
  <c r="G113" i="13"/>
  <c r="E178" i="12" s="1"/>
  <c r="G109" i="13"/>
  <c r="E174" i="12" s="1"/>
  <c r="G105" i="13"/>
  <c r="F161" i="12" s="1"/>
  <c r="G101" i="13"/>
  <c r="F157" i="12" s="1"/>
  <c r="G97" i="13"/>
  <c r="G170" i="13"/>
  <c r="E217" i="12" s="1"/>
  <c r="G166" i="13"/>
  <c r="G162" i="13"/>
  <c r="G158" i="13"/>
  <c r="G154" i="13"/>
  <c r="G150" i="13"/>
  <c r="F205" i="12" s="1"/>
  <c r="G146" i="13"/>
  <c r="G142" i="13"/>
  <c r="E189" i="12" s="1"/>
  <c r="G138" i="13"/>
  <c r="G134" i="13"/>
  <c r="G130" i="13"/>
  <c r="G126" i="13"/>
  <c r="G122" i="13"/>
  <c r="G118" i="13"/>
  <c r="G114" i="13"/>
  <c r="E179" i="12" s="1"/>
  <c r="G110" i="13"/>
  <c r="E175" i="12" s="1"/>
  <c r="G106" i="13"/>
  <c r="F162" i="12" s="1"/>
  <c r="G102" i="13"/>
  <c r="F158" i="12" s="1"/>
  <c r="G98" i="13"/>
  <c r="G95" i="13"/>
  <c r="H94" i="13"/>
  <c r="G91" i="13"/>
  <c r="F143" i="12" s="1"/>
  <c r="H86" i="13"/>
  <c r="G83" i="13"/>
  <c r="H78" i="13"/>
  <c r="G75" i="13"/>
  <c r="E114" i="12" s="1"/>
  <c r="G94" i="13"/>
  <c r="H89" i="13"/>
  <c r="G86" i="13"/>
  <c r="F126" i="12" s="1"/>
  <c r="H81" i="13"/>
  <c r="G78" i="13"/>
  <c r="E112" i="12" s="1"/>
  <c r="H92" i="13"/>
  <c r="G89" i="13"/>
  <c r="F129" i="12" s="1"/>
  <c r="H84" i="13"/>
  <c r="G81" i="13"/>
  <c r="H76" i="13"/>
  <c r="G92" i="13"/>
  <c r="F144" i="12" s="1"/>
  <c r="H87" i="13"/>
  <c r="G84" i="13"/>
  <c r="H79" i="13"/>
  <c r="G76" i="13"/>
  <c r="E113" i="12" s="1"/>
  <c r="H74" i="13"/>
  <c r="H72" i="13"/>
  <c r="H70" i="13"/>
  <c r="H68" i="13"/>
  <c r="H66" i="13"/>
  <c r="H90" i="13"/>
  <c r="G87" i="13"/>
  <c r="F127" i="12" s="1"/>
  <c r="H82" i="13"/>
  <c r="G79" i="13"/>
  <c r="E115" i="12" s="1"/>
  <c r="H93" i="13"/>
  <c r="G90" i="13"/>
  <c r="F142" i="12" s="1"/>
  <c r="H85" i="13"/>
  <c r="G82" i="13"/>
  <c r="H77" i="13"/>
  <c r="G93" i="13"/>
  <c r="F145" i="12" s="1"/>
  <c r="H88" i="13"/>
  <c r="G85" i="13"/>
  <c r="H80" i="13"/>
  <c r="G77" i="13"/>
  <c r="E111" i="12" s="1"/>
  <c r="H91" i="13"/>
  <c r="G88" i="13"/>
  <c r="F128" i="12" s="1"/>
  <c r="H83" i="13"/>
  <c r="G80" i="13"/>
  <c r="H75" i="13"/>
  <c r="H73" i="13"/>
  <c r="H71" i="13"/>
  <c r="H69" i="13"/>
  <c r="H67" i="13"/>
  <c r="H65" i="13"/>
  <c r="H63" i="13"/>
  <c r="H61" i="13"/>
  <c r="H59" i="13"/>
  <c r="H57" i="13"/>
  <c r="K5" i="13"/>
  <c r="F10" i="13"/>
  <c r="F12" i="13"/>
  <c r="F14" i="13"/>
  <c r="F16" i="13"/>
  <c r="F18" i="13"/>
  <c r="F20" i="13"/>
  <c r="F22" i="13"/>
  <c r="F24" i="13"/>
  <c r="F26" i="13"/>
  <c r="F28" i="13"/>
  <c r="F30" i="13"/>
  <c r="F32" i="13"/>
  <c r="F34" i="13"/>
  <c r="F36" i="13"/>
  <c r="F38" i="13"/>
  <c r="F40" i="13"/>
  <c r="F42" i="13"/>
  <c r="F44" i="13"/>
  <c r="F46" i="13"/>
  <c r="F48" i="13"/>
  <c r="F50" i="13"/>
  <c r="F52" i="13"/>
  <c r="F54" i="13"/>
  <c r="F56" i="13"/>
  <c r="F58" i="13"/>
  <c r="G65" i="13"/>
  <c r="G69" i="13"/>
  <c r="G73" i="13"/>
  <c r="G54" i="13"/>
  <c r="F94" i="12" s="1"/>
  <c r="G56" i="13"/>
  <c r="E100" i="12" s="1"/>
  <c r="G58" i="13"/>
  <c r="E102" i="12" s="1"/>
  <c r="G61" i="13"/>
  <c r="E105" i="12" s="1"/>
  <c r="G64" i="13"/>
  <c r="E68" i="13"/>
  <c r="H10" i="13"/>
  <c r="H12" i="13"/>
  <c r="H14" i="13"/>
  <c r="H16" i="13"/>
  <c r="H18" i="13"/>
  <c r="H20" i="13"/>
  <c r="H22" i="13"/>
  <c r="H24" i="13"/>
  <c r="H26" i="13"/>
  <c r="H28" i="13"/>
  <c r="H30" i="13"/>
  <c r="H32" i="13"/>
  <c r="H34" i="13"/>
  <c r="H36" i="13"/>
  <c r="H38" i="13"/>
  <c r="H40" i="13"/>
  <c r="H42" i="13"/>
  <c r="H44" i="13"/>
  <c r="H46" i="13"/>
  <c r="H48" i="13"/>
  <c r="H50" i="13"/>
  <c r="H52" i="13"/>
  <c r="H54" i="13"/>
  <c r="H56" i="13"/>
  <c r="H58" i="13"/>
  <c r="H64" i="13"/>
  <c r="G68" i="13"/>
  <c r="G72" i="13"/>
  <c r="G60" i="13"/>
  <c r="E104" i="12" s="1"/>
  <c r="J2" i="13"/>
  <c r="J4" i="13" s="1"/>
  <c r="F778" i="13"/>
  <c r="F776" i="13"/>
  <c r="F774" i="13"/>
  <c r="F777" i="13"/>
  <c r="F775" i="13"/>
  <c r="F773" i="13"/>
  <c r="F771" i="13"/>
  <c r="E777" i="13"/>
  <c r="F772" i="13"/>
  <c r="F770" i="13"/>
  <c r="E770" i="13"/>
  <c r="E773" i="13"/>
  <c r="F768" i="13"/>
  <c r="E768" i="13"/>
  <c r="F761" i="14" s="1"/>
  <c r="E766" i="13"/>
  <c r="F769" i="13"/>
  <c r="F764" i="13"/>
  <c r="F767" i="13"/>
  <c r="F765" i="13"/>
  <c r="F763" i="13"/>
  <c r="F766" i="13"/>
  <c r="F761" i="13"/>
  <c r="E764" i="13"/>
  <c r="F757" i="14" s="1"/>
  <c r="F762" i="13"/>
  <c r="E759" i="13"/>
  <c r="F757" i="13"/>
  <c r="F760" i="13"/>
  <c r="E760" i="13"/>
  <c r="F753" i="14" s="1"/>
  <c r="F758" i="13"/>
  <c r="F756" i="13"/>
  <c r="F759" i="13"/>
  <c r="F754" i="13"/>
  <c r="F752" i="13"/>
  <c r="E752" i="13"/>
  <c r="F755" i="13"/>
  <c r="E755" i="13"/>
  <c r="F753" i="13"/>
  <c r="F751" i="13"/>
  <c r="E746" i="13"/>
  <c r="F744" i="13"/>
  <c r="F749" i="13"/>
  <c r="E744" i="13"/>
  <c r="F737" i="14" s="1"/>
  <c r="E749" i="13"/>
  <c r="F747" i="13"/>
  <c r="F745" i="13"/>
  <c r="E745" i="13"/>
  <c r="F743" i="13"/>
  <c r="F750" i="13"/>
  <c r="E743" i="13"/>
  <c r="F736" i="14" s="1"/>
  <c r="F741" i="13"/>
  <c r="F739" i="13"/>
  <c r="F737" i="13"/>
  <c r="F748" i="13"/>
  <c r="E741" i="13"/>
  <c r="F734" i="14" s="1"/>
  <c r="E748" i="13"/>
  <c r="F741" i="14" s="1"/>
  <c r="F746" i="13"/>
  <c r="E742" i="13"/>
  <c r="F738" i="13"/>
  <c r="E738" i="13"/>
  <c r="F731" i="14" s="1"/>
  <c r="E739" i="13"/>
  <c r="F742" i="13"/>
  <c r="F740" i="13"/>
  <c r="E737" i="13"/>
  <c r="F730" i="14" s="1"/>
  <c r="F735" i="13"/>
  <c r="F733" i="13"/>
  <c r="E733" i="13"/>
  <c r="F736" i="13"/>
  <c r="F731" i="13"/>
  <c r="F729" i="13"/>
  <c r="F727" i="13"/>
  <c r="F725" i="13"/>
  <c r="F723" i="13"/>
  <c r="E736" i="13"/>
  <c r="F734" i="13"/>
  <c r="E734" i="13"/>
  <c r="F728" i="13"/>
  <c r="F724" i="13"/>
  <c r="F721" i="13"/>
  <c r="E725" i="13"/>
  <c r="E724" i="13"/>
  <c r="E721" i="13"/>
  <c r="F732" i="13"/>
  <c r="E719" i="13"/>
  <c r="E732" i="13"/>
  <c r="E729" i="13"/>
  <c r="F726" i="13"/>
  <c r="F722" i="13"/>
  <c r="E726" i="13"/>
  <c r="E722" i="13"/>
  <c r="F720" i="13"/>
  <c r="F730" i="13"/>
  <c r="E720" i="13"/>
  <c r="F718" i="13"/>
  <c r="F716" i="13"/>
  <c r="F714" i="13"/>
  <c r="E730" i="13"/>
  <c r="E727" i="13"/>
  <c r="E723" i="13"/>
  <c r="E718" i="13"/>
  <c r="F715" i="13"/>
  <c r="F712" i="13"/>
  <c r="F719" i="13"/>
  <c r="E716" i="13"/>
  <c r="E713" i="13"/>
  <c r="F717" i="13"/>
  <c r="E714" i="13"/>
  <c r="E717" i="13"/>
  <c r="F709" i="13"/>
  <c r="E706" i="13"/>
  <c r="E709" i="13"/>
  <c r="F707" i="13"/>
  <c r="E704" i="13"/>
  <c r="F710" i="13"/>
  <c r="E707" i="13"/>
  <c r="E712" i="13"/>
  <c r="E710" i="13"/>
  <c r="F711" i="13"/>
  <c r="F708" i="13"/>
  <c r="E705" i="13"/>
  <c r="E715" i="13"/>
  <c r="E711" i="13"/>
  <c r="E708" i="13"/>
  <c r="F713" i="13"/>
  <c r="F706" i="13"/>
  <c r="E703" i="13"/>
  <c r="F698" i="13"/>
  <c r="E695" i="13"/>
  <c r="F701" i="13"/>
  <c r="E698" i="13"/>
  <c r="E701" i="13"/>
  <c r="F696" i="13"/>
  <c r="F693" i="13"/>
  <c r="F691" i="13"/>
  <c r="F689" i="13"/>
  <c r="F687" i="13"/>
  <c r="F685" i="13"/>
  <c r="F683" i="13"/>
  <c r="F681" i="13"/>
  <c r="F699" i="13"/>
  <c r="E696" i="13"/>
  <c r="F704" i="13"/>
  <c r="F702" i="13"/>
  <c r="E699" i="13"/>
  <c r="F705" i="13"/>
  <c r="E702" i="13"/>
  <c r="F697" i="13"/>
  <c r="F694" i="13"/>
  <c r="F700" i="13"/>
  <c r="E697" i="13"/>
  <c r="E694" i="13"/>
  <c r="F692" i="13"/>
  <c r="F690" i="13"/>
  <c r="F688" i="13"/>
  <c r="F686" i="13"/>
  <c r="F684" i="13"/>
  <c r="F682" i="13"/>
  <c r="F703" i="13"/>
  <c r="E700" i="13"/>
  <c r="F695" i="13"/>
  <c r="E686" i="13"/>
  <c r="E685" i="13"/>
  <c r="F679" i="13"/>
  <c r="F677" i="13"/>
  <c r="E693" i="13"/>
  <c r="E690" i="13"/>
  <c r="E687" i="13"/>
  <c r="E683" i="13"/>
  <c r="F680" i="13"/>
  <c r="E691" i="13"/>
  <c r="E681" i="13"/>
  <c r="E680" i="13"/>
  <c r="E688" i="13"/>
  <c r="E684" i="13"/>
  <c r="E692" i="13"/>
  <c r="E689" i="13"/>
  <c r="E682" i="13"/>
  <c r="E679" i="13"/>
  <c r="E673" i="13"/>
  <c r="F668" i="13"/>
  <c r="E665" i="13"/>
  <c r="F660" i="13"/>
  <c r="F658" i="13"/>
  <c r="F656" i="13"/>
  <c r="F654" i="13"/>
  <c r="F652" i="13"/>
  <c r="F650" i="13"/>
  <c r="F648" i="13"/>
  <c r="F678" i="13"/>
  <c r="F671" i="13"/>
  <c r="E668" i="13"/>
  <c r="F663" i="13"/>
  <c r="E678" i="13"/>
  <c r="F674" i="13"/>
  <c r="E671" i="13"/>
  <c r="F666" i="13"/>
  <c r="E663" i="13"/>
  <c r="F661" i="13"/>
  <c r="E674" i="13"/>
  <c r="F669" i="13"/>
  <c r="E666" i="13"/>
  <c r="E661" i="13"/>
  <c r="F676" i="13"/>
  <c r="F672" i="13"/>
  <c r="E669" i="13"/>
  <c r="F664" i="13"/>
  <c r="F659" i="13"/>
  <c r="F657" i="13"/>
  <c r="F655" i="13"/>
  <c r="F653" i="13"/>
  <c r="E676" i="13"/>
  <c r="F675" i="13"/>
  <c r="E672" i="13"/>
  <c r="F667" i="13"/>
  <c r="E664" i="13"/>
  <c r="E675" i="13"/>
  <c r="F670" i="13"/>
  <c r="E667" i="13"/>
  <c r="F662" i="13"/>
  <c r="E677" i="13"/>
  <c r="F673" i="13"/>
  <c r="E670" i="13"/>
  <c r="F665" i="13"/>
  <c r="E662" i="13"/>
  <c r="E659" i="13"/>
  <c r="E655" i="13"/>
  <c r="F643" i="13"/>
  <c r="E640" i="13"/>
  <c r="F639" i="13"/>
  <c r="F637" i="13"/>
  <c r="F635" i="13"/>
  <c r="F633" i="13"/>
  <c r="F631" i="13"/>
  <c r="F629" i="13"/>
  <c r="F627" i="13"/>
  <c r="E652" i="13"/>
  <c r="F649" i="13"/>
  <c r="F646" i="13"/>
  <c r="E643" i="13"/>
  <c r="E639" i="13"/>
  <c r="E656" i="13"/>
  <c r="E649" i="13"/>
  <c r="E646" i="13"/>
  <c r="F641" i="13"/>
  <c r="F644" i="13"/>
  <c r="E641" i="13"/>
  <c r="E660" i="13"/>
  <c r="E657" i="13"/>
  <c r="E653" i="13"/>
  <c r="E650" i="13"/>
  <c r="F647" i="13"/>
  <c r="E644" i="13"/>
  <c r="F638" i="13"/>
  <c r="F636" i="13"/>
  <c r="F634" i="13"/>
  <c r="F632" i="13"/>
  <c r="F630" i="13"/>
  <c r="E647" i="13"/>
  <c r="F642" i="13"/>
  <c r="E638" i="13"/>
  <c r="E658" i="13"/>
  <c r="E654" i="13"/>
  <c r="F651" i="13"/>
  <c r="F645" i="13"/>
  <c r="E642" i="13"/>
  <c r="E651" i="13"/>
  <c r="E648" i="13"/>
  <c r="E645" i="13"/>
  <c r="F640" i="13"/>
  <c r="E626" i="13"/>
  <c r="F621" i="13"/>
  <c r="E636" i="13"/>
  <c r="E632" i="13"/>
  <c r="F624" i="13"/>
  <c r="E621" i="13"/>
  <c r="F619" i="13"/>
  <c r="E624" i="13"/>
  <c r="E619" i="13"/>
  <c r="F617" i="13"/>
  <c r="F615" i="13"/>
  <c r="F613" i="13"/>
  <c r="F611" i="13"/>
  <c r="F609" i="13"/>
  <c r="F607" i="13"/>
  <c r="F605" i="13"/>
  <c r="F603" i="13"/>
  <c r="F601" i="13"/>
  <c r="F599" i="13"/>
  <c r="F597" i="13"/>
  <c r="F595" i="13"/>
  <c r="F593" i="13"/>
  <c r="F591" i="13"/>
  <c r="F589" i="13"/>
  <c r="F587" i="13"/>
  <c r="F585" i="13"/>
  <c r="F583" i="13"/>
  <c r="F581" i="13"/>
  <c r="E637" i="13"/>
  <c r="E633" i="13"/>
  <c r="E629" i="13"/>
  <c r="E627" i="13"/>
  <c r="F622" i="13"/>
  <c r="F625" i="13"/>
  <c r="E622" i="13"/>
  <c r="E634" i="13"/>
  <c r="E630" i="13"/>
  <c r="F628" i="13"/>
  <c r="E625" i="13"/>
  <c r="F620" i="13"/>
  <c r="E628" i="13"/>
  <c r="F623" i="13"/>
  <c r="E620" i="13"/>
  <c r="F618" i="13"/>
  <c r="F616" i="13"/>
  <c r="F614" i="13"/>
  <c r="F612" i="13"/>
  <c r="F610" i="13"/>
  <c r="F608" i="13"/>
  <c r="F606" i="13"/>
  <c r="F604" i="13"/>
  <c r="F602" i="13"/>
  <c r="F600" i="13"/>
  <c r="F598" i="13"/>
  <c r="F596" i="13"/>
  <c r="F594" i="13"/>
  <c r="F592" i="13"/>
  <c r="F590" i="13"/>
  <c r="F588" i="13"/>
  <c r="F586" i="13"/>
  <c r="F584" i="13"/>
  <c r="F582" i="13"/>
  <c r="E635" i="13"/>
  <c r="E631" i="13"/>
  <c r="F626" i="13"/>
  <c r="E623" i="13"/>
  <c r="E618" i="13"/>
  <c r="E594" i="13"/>
  <c r="E586" i="13"/>
  <c r="E617" i="13"/>
  <c r="E613" i="13"/>
  <c r="E609" i="13"/>
  <c r="E605" i="13"/>
  <c r="E597" i="13"/>
  <c r="E589" i="13"/>
  <c r="E581" i="13"/>
  <c r="E602" i="13"/>
  <c r="E592" i="13"/>
  <c r="E584" i="13"/>
  <c r="F580" i="13"/>
  <c r="F578" i="13"/>
  <c r="F576" i="13"/>
  <c r="F574" i="13"/>
  <c r="F572" i="13"/>
  <c r="F570" i="13"/>
  <c r="F568" i="13"/>
  <c r="F566" i="13"/>
  <c r="F564" i="13"/>
  <c r="F562" i="13"/>
  <c r="F560" i="13"/>
  <c r="F558" i="13"/>
  <c r="F556" i="13"/>
  <c r="F554" i="13"/>
  <c r="F552" i="13"/>
  <c r="F550" i="13"/>
  <c r="E614" i="13"/>
  <c r="E610" i="13"/>
  <c r="E606" i="13"/>
  <c r="E595" i="13"/>
  <c r="E587" i="13"/>
  <c r="E580" i="13"/>
  <c r="E603" i="13"/>
  <c r="E598" i="13"/>
  <c r="E590" i="13"/>
  <c r="E582" i="13"/>
  <c r="E615" i="13"/>
  <c r="E611" i="13"/>
  <c r="E607" i="13"/>
  <c r="E600" i="13"/>
  <c r="E593" i="13"/>
  <c r="E585" i="13"/>
  <c r="E596" i="13"/>
  <c r="E588" i="13"/>
  <c r="F579" i="13"/>
  <c r="F577" i="13"/>
  <c r="F575" i="13"/>
  <c r="F573" i="13"/>
  <c r="F571" i="13"/>
  <c r="F569" i="13"/>
  <c r="F567" i="13"/>
  <c r="F565" i="13"/>
  <c r="F563" i="13"/>
  <c r="F561" i="13"/>
  <c r="F559" i="13"/>
  <c r="F557" i="13"/>
  <c r="F555" i="13"/>
  <c r="F553" i="13"/>
  <c r="E616" i="13"/>
  <c r="E612" i="13"/>
  <c r="E608" i="13"/>
  <c r="E604" i="13"/>
  <c r="E601" i="13"/>
  <c r="E599" i="13"/>
  <c r="E591" i="13"/>
  <c r="E583" i="13"/>
  <c r="E579" i="13"/>
  <c r="E575" i="13"/>
  <c r="E571" i="13"/>
  <c r="E567" i="13"/>
  <c r="E563" i="13"/>
  <c r="E556" i="13"/>
  <c r="E551" i="13"/>
  <c r="E549" i="13"/>
  <c r="E576" i="13"/>
  <c r="E572" i="13"/>
  <c r="E568" i="13"/>
  <c r="E564" i="13"/>
  <c r="E560" i="13"/>
  <c r="E554" i="13"/>
  <c r="E559" i="13"/>
  <c r="E557" i="13"/>
  <c r="E552" i="13"/>
  <c r="F548" i="13"/>
  <c r="F546" i="13"/>
  <c r="F544" i="13"/>
  <c r="E577" i="13"/>
  <c r="E573" i="13"/>
  <c r="E569" i="13"/>
  <c r="E565" i="13"/>
  <c r="E561" i="13"/>
  <c r="E550" i="13"/>
  <c r="E555" i="13"/>
  <c r="E578" i="13"/>
  <c r="E574" i="13"/>
  <c r="E570" i="13"/>
  <c r="E566" i="13"/>
  <c r="E562" i="13"/>
  <c r="E558" i="13"/>
  <c r="E539" i="13"/>
  <c r="F537" i="13"/>
  <c r="E553" i="13"/>
  <c r="E548" i="13"/>
  <c r="F545" i="13"/>
  <c r="E537" i="13"/>
  <c r="F535" i="13"/>
  <c r="E545" i="13"/>
  <c r="F542" i="13"/>
  <c r="E535" i="13"/>
  <c r="F533" i="13"/>
  <c r="F531" i="13"/>
  <c r="F529" i="13"/>
  <c r="F527" i="13"/>
  <c r="F525" i="13"/>
  <c r="F523" i="13"/>
  <c r="F521" i="13"/>
  <c r="F519" i="13"/>
  <c r="F517" i="13"/>
  <c r="F515" i="13"/>
  <c r="F513" i="13"/>
  <c r="F511" i="13"/>
  <c r="F509" i="13"/>
  <c r="F507" i="13"/>
  <c r="F505" i="13"/>
  <c r="F503" i="13"/>
  <c r="F501" i="13"/>
  <c r="F499" i="13"/>
  <c r="F497" i="13"/>
  <c r="F495" i="13"/>
  <c r="E542" i="13"/>
  <c r="F540" i="13"/>
  <c r="E533" i="13"/>
  <c r="F549" i="13"/>
  <c r="E546" i="13"/>
  <c r="F543" i="13"/>
  <c r="E540" i="13"/>
  <c r="F538" i="13"/>
  <c r="E543" i="13"/>
  <c r="E538" i="13"/>
  <c r="F536" i="13"/>
  <c r="F551" i="13"/>
  <c r="F547" i="13"/>
  <c r="F541" i="13"/>
  <c r="E536" i="13"/>
  <c r="F534" i="13"/>
  <c r="F532" i="13"/>
  <c r="F530" i="13"/>
  <c r="F528" i="13"/>
  <c r="F526" i="13"/>
  <c r="F524" i="13"/>
  <c r="F522" i="13"/>
  <c r="F520" i="13"/>
  <c r="F518" i="13"/>
  <c r="F516" i="13"/>
  <c r="E547" i="13"/>
  <c r="E544" i="13"/>
  <c r="E541" i="13"/>
  <c r="F539" i="13"/>
  <c r="E534" i="13"/>
  <c r="E532" i="13"/>
  <c r="E530" i="13"/>
  <c r="E515" i="13"/>
  <c r="F512" i="13"/>
  <c r="E501" i="13"/>
  <c r="E494" i="13"/>
  <c r="E493" i="13"/>
  <c r="E527" i="13"/>
  <c r="E523" i="13"/>
  <c r="E519" i="13"/>
  <c r="E512" i="13"/>
  <c r="E509" i="13"/>
  <c r="F506" i="13"/>
  <c r="E499" i="13"/>
  <c r="E506" i="13"/>
  <c r="E503" i="13"/>
  <c r="E497" i="13"/>
  <c r="E528" i="13"/>
  <c r="E524" i="13"/>
  <c r="E520" i="13"/>
  <c r="E516" i="13"/>
  <c r="E513" i="13"/>
  <c r="F510" i="13"/>
  <c r="F502" i="13"/>
  <c r="E495" i="13"/>
  <c r="F492" i="13"/>
  <c r="F490" i="13"/>
  <c r="E531" i="13"/>
  <c r="E510" i="13"/>
  <c r="E507" i="13"/>
  <c r="F504" i="13"/>
  <c r="E502" i="13"/>
  <c r="F500" i="13"/>
  <c r="E529" i="13"/>
  <c r="E525" i="13"/>
  <c r="E521" i="13"/>
  <c r="E517" i="13"/>
  <c r="F514" i="13"/>
  <c r="E504" i="13"/>
  <c r="E500" i="13"/>
  <c r="F498" i="13"/>
  <c r="E514" i="13"/>
  <c r="E511" i="13"/>
  <c r="F508" i="13"/>
  <c r="E498" i="13"/>
  <c r="F496" i="13"/>
  <c r="E522" i="13"/>
  <c r="E505" i="13"/>
  <c r="F494" i="13"/>
  <c r="E484" i="13"/>
  <c r="F482" i="13"/>
  <c r="E508" i="13"/>
  <c r="F491" i="13"/>
  <c r="F487" i="13"/>
  <c r="E482" i="13"/>
  <c r="F480" i="13"/>
  <c r="F475" i="13"/>
  <c r="F473" i="13"/>
  <c r="F471" i="13"/>
  <c r="F469" i="13"/>
  <c r="F467" i="13"/>
  <c r="F465" i="13"/>
  <c r="F463" i="13"/>
  <c r="F461" i="13"/>
  <c r="E526" i="13"/>
  <c r="E496" i="13"/>
  <c r="E491" i="13"/>
  <c r="E487" i="13"/>
  <c r="F485" i="13"/>
  <c r="E480" i="13"/>
  <c r="F478" i="13"/>
  <c r="F489" i="13"/>
  <c r="E485" i="13"/>
  <c r="F483" i="13"/>
  <c r="E478" i="13"/>
  <c r="E492" i="13"/>
  <c r="E489" i="13"/>
  <c r="E483" i="13"/>
  <c r="F481" i="13"/>
  <c r="F488" i="13"/>
  <c r="E481" i="13"/>
  <c r="F479" i="13"/>
  <c r="F476" i="13"/>
  <c r="F474" i="13"/>
  <c r="F472" i="13"/>
  <c r="F470" i="13"/>
  <c r="F468" i="13"/>
  <c r="F466" i="13"/>
  <c r="F464" i="13"/>
  <c r="F462" i="13"/>
  <c r="E518" i="13"/>
  <c r="E488" i="13"/>
  <c r="F486" i="13"/>
  <c r="E479" i="13"/>
  <c r="F477" i="13"/>
  <c r="F493" i="13"/>
  <c r="E490" i="13"/>
  <c r="E486" i="13"/>
  <c r="F484" i="13"/>
  <c r="E477" i="13"/>
  <c r="E475" i="13"/>
  <c r="E465" i="13"/>
  <c r="E462" i="13"/>
  <c r="F460" i="13"/>
  <c r="F458" i="13"/>
  <c r="F456" i="13"/>
  <c r="F454" i="13"/>
  <c r="F452" i="13"/>
  <c r="F450" i="13"/>
  <c r="F448" i="13"/>
  <c r="F446" i="13"/>
  <c r="F444" i="13"/>
  <c r="F442" i="13"/>
  <c r="F440" i="13"/>
  <c r="F438" i="13"/>
  <c r="F436" i="13"/>
  <c r="F434" i="13"/>
  <c r="F432" i="13"/>
  <c r="F430" i="13"/>
  <c r="F428" i="13"/>
  <c r="F426" i="13"/>
  <c r="F424" i="13"/>
  <c r="F422" i="13"/>
  <c r="F420" i="13"/>
  <c r="E472" i="13"/>
  <c r="E460" i="13"/>
  <c r="E476" i="13"/>
  <c r="E469" i="13"/>
  <c r="E466" i="13"/>
  <c r="E463" i="13"/>
  <c r="E473" i="13"/>
  <c r="E470" i="13"/>
  <c r="E461" i="13"/>
  <c r="F459" i="13"/>
  <c r="F457" i="13"/>
  <c r="F455" i="13"/>
  <c r="F453" i="13"/>
  <c r="F451" i="13"/>
  <c r="F449" i="13"/>
  <c r="F447" i="13"/>
  <c r="F445" i="13"/>
  <c r="F443" i="13"/>
  <c r="F441" i="13"/>
  <c r="F439" i="13"/>
  <c r="F437" i="13"/>
  <c r="F435" i="13"/>
  <c r="F433" i="13"/>
  <c r="F431" i="13"/>
  <c r="F429" i="13"/>
  <c r="F427" i="13"/>
  <c r="F425" i="13"/>
  <c r="F423" i="13"/>
  <c r="F421" i="13"/>
  <c r="F419" i="13"/>
  <c r="E467" i="13"/>
  <c r="E464" i="13"/>
  <c r="E459" i="13"/>
  <c r="E474" i="13"/>
  <c r="E471" i="13"/>
  <c r="E468" i="13"/>
  <c r="E426" i="13"/>
  <c r="E458" i="13"/>
  <c r="E454" i="13"/>
  <c r="E427" i="13"/>
  <c r="E418" i="13"/>
  <c r="F417" i="13"/>
  <c r="F415" i="13"/>
  <c r="F413" i="13"/>
  <c r="F411" i="13"/>
  <c r="F409" i="13"/>
  <c r="F407" i="13"/>
  <c r="F405" i="13"/>
  <c r="F403" i="13"/>
  <c r="F401" i="13"/>
  <c r="F399" i="13"/>
  <c r="F397" i="13"/>
  <c r="F395" i="13"/>
  <c r="F393" i="13"/>
  <c r="F391" i="13"/>
  <c r="F389" i="13"/>
  <c r="F387" i="13"/>
  <c r="F385" i="13"/>
  <c r="F383" i="13"/>
  <c r="F381" i="13"/>
  <c r="F379" i="13"/>
  <c r="F377" i="13"/>
  <c r="F375" i="13"/>
  <c r="E455" i="13"/>
  <c r="E451" i="13"/>
  <c r="E447" i="13"/>
  <c r="E443" i="13"/>
  <c r="E439" i="13"/>
  <c r="E435" i="13"/>
  <c r="E431" i="13"/>
  <c r="E424" i="13"/>
  <c r="E421" i="13"/>
  <c r="E456" i="13"/>
  <c r="E452" i="13"/>
  <c r="E448" i="13"/>
  <c r="E444" i="13"/>
  <c r="E440" i="13"/>
  <c r="E436" i="13"/>
  <c r="E432" i="13"/>
  <c r="E428" i="13"/>
  <c r="E425" i="13"/>
  <c r="E422" i="13"/>
  <c r="E419" i="13"/>
  <c r="E457" i="13"/>
  <c r="E453" i="13"/>
  <c r="E449" i="13"/>
  <c r="E445" i="13"/>
  <c r="E441" i="13"/>
  <c r="E437" i="13"/>
  <c r="E433" i="13"/>
  <c r="E429" i="13"/>
  <c r="E416" i="13"/>
  <c r="E414" i="13"/>
  <c r="E446" i="13"/>
  <c r="E430" i="13"/>
  <c r="E410" i="13"/>
  <c r="E402" i="13"/>
  <c r="E394" i="13"/>
  <c r="E386" i="13"/>
  <c r="E378" i="13"/>
  <c r="F373" i="13"/>
  <c r="E423" i="13"/>
  <c r="E415" i="13"/>
  <c r="E413" i="13"/>
  <c r="F408" i="13"/>
  <c r="E405" i="13"/>
  <c r="F400" i="13"/>
  <c r="E397" i="13"/>
  <c r="F392" i="13"/>
  <c r="E389" i="13"/>
  <c r="F384" i="13"/>
  <c r="E381" i="13"/>
  <c r="F376" i="13"/>
  <c r="E375" i="13"/>
  <c r="E373" i="13"/>
  <c r="E371" i="13"/>
  <c r="E369" i="13"/>
  <c r="E367" i="13"/>
  <c r="E365" i="13"/>
  <c r="E363" i="13"/>
  <c r="E361" i="13"/>
  <c r="E359" i="13"/>
  <c r="E357" i="13"/>
  <c r="E450" i="13"/>
  <c r="E434" i="13"/>
  <c r="E417" i="13"/>
  <c r="E408" i="13"/>
  <c r="E400" i="13"/>
  <c r="E392" i="13"/>
  <c r="E384" i="13"/>
  <c r="E376" i="13"/>
  <c r="E411" i="13"/>
  <c r="F406" i="13"/>
  <c r="E403" i="13"/>
  <c r="F398" i="13"/>
  <c r="E395" i="13"/>
  <c r="F390" i="13"/>
  <c r="E387" i="13"/>
  <c r="F382" i="13"/>
  <c r="E379" i="13"/>
  <c r="E438" i="13"/>
  <c r="F418" i="13"/>
  <c r="F414" i="13"/>
  <c r="E406" i="13"/>
  <c r="E398" i="13"/>
  <c r="E390" i="13"/>
  <c r="E382" i="13"/>
  <c r="F374" i="13"/>
  <c r="F372" i="13"/>
  <c r="F370" i="13"/>
  <c r="F368" i="13"/>
  <c r="F366" i="13"/>
  <c r="F364" i="13"/>
  <c r="F362" i="13"/>
  <c r="F360" i="13"/>
  <c r="F358" i="13"/>
  <c r="F356" i="13"/>
  <c r="F354" i="13"/>
  <c r="F352" i="13"/>
  <c r="F350" i="13"/>
  <c r="F348" i="13"/>
  <c r="F346" i="13"/>
  <c r="F344" i="13"/>
  <c r="F342" i="13"/>
  <c r="F340" i="13"/>
  <c r="F338" i="13"/>
  <c r="F336" i="13"/>
  <c r="F334" i="13"/>
  <c r="F332" i="13"/>
  <c r="F330" i="13"/>
  <c r="F328" i="13"/>
  <c r="F326" i="13"/>
  <c r="F324" i="13"/>
  <c r="F322" i="13"/>
  <c r="F320" i="13"/>
  <c r="F318" i="13"/>
  <c r="F316" i="13"/>
  <c r="F314" i="13"/>
  <c r="F312" i="13"/>
  <c r="F310" i="13"/>
  <c r="F308" i="13"/>
  <c r="F306" i="13"/>
  <c r="F304" i="13"/>
  <c r="F302" i="13"/>
  <c r="F300" i="13"/>
  <c r="F298" i="13"/>
  <c r="F296" i="13"/>
  <c r="F294" i="13"/>
  <c r="F292" i="13"/>
  <c r="F416" i="13"/>
  <c r="F412" i="13"/>
  <c r="E409" i="13"/>
  <c r="F404" i="13"/>
  <c r="E401" i="13"/>
  <c r="F396" i="13"/>
  <c r="E393" i="13"/>
  <c r="F388" i="13"/>
  <c r="E385" i="13"/>
  <c r="F380" i="13"/>
  <c r="E377" i="13"/>
  <c r="E374" i="13"/>
  <c r="E372" i="13"/>
  <c r="E370" i="13"/>
  <c r="E368" i="13"/>
  <c r="E366" i="13"/>
  <c r="E364" i="13"/>
  <c r="E362" i="13"/>
  <c r="E360" i="13"/>
  <c r="E358" i="13"/>
  <c r="E356" i="13"/>
  <c r="E354" i="13"/>
  <c r="E352" i="13"/>
  <c r="E442" i="13"/>
  <c r="E412" i="13"/>
  <c r="E404" i="13"/>
  <c r="E396" i="13"/>
  <c r="E420" i="13"/>
  <c r="F410" i="13"/>
  <c r="E407" i="13"/>
  <c r="F402" i="13"/>
  <c r="E399" i="13"/>
  <c r="F394" i="13"/>
  <c r="E391" i="13"/>
  <c r="F386" i="13"/>
  <c r="E383" i="13"/>
  <c r="F378" i="13"/>
  <c r="F353" i="13"/>
  <c r="F351" i="13"/>
  <c r="F343" i="13"/>
  <c r="F335" i="13"/>
  <c r="F327" i="13"/>
  <c r="F319" i="13"/>
  <c r="F311" i="13"/>
  <c r="F303" i="13"/>
  <c r="F295" i="13"/>
  <c r="E288" i="13"/>
  <c r="F286" i="13"/>
  <c r="E281" i="13"/>
  <c r="F279" i="13"/>
  <c r="F361" i="13"/>
  <c r="F355" i="13"/>
  <c r="E353" i="13"/>
  <c r="E351" i="13"/>
  <c r="E346" i="13"/>
  <c r="E343" i="13"/>
  <c r="E338" i="13"/>
  <c r="E335" i="13"/>
  <c r="E330" i="13"/>
  <c r="E327" i="13"/>
  <c r="E322" i="13"/>
  <c r="E319" i="13"/>
  <c r="E380" i="13"/>
  <c r="F363" i="13"/>
  <c r="E355" i="13"/>
  <c r="F349" i="13"/>
  <c r="F341" i="13"/>
  <c r="F333" i="13"/>
  <c r="F325" i="13"/>
  <c r="F317" i="13"/>
  <c r="F309" i="13"/>
  <c r="F301" i="13"/>
  <c r="F293" i="13"/>
  <c r="E284" i="13"/>
  <c r="F282" i="13"/>
  <c r="E277" i="13"/>
  <c r="F274" i="13"/>
  <c r="F272" i="13"/>
  <c r="F270" i="13"/>
  <c r="F268" i="13"/>
  <c r="F365" i="13"/>
  <c r="E349" i="13"/>
  <c r="E344" i="13"/>
  <c r="E341" i="13"/>
  <c r="E336" i="13"/>
  <c r="E333" i="13"/>
  <c r="E328" i="13"/>
  <c r="E325" i="13"/>
  <c r="E320" i="13"/>
  <c r="E317" i="13"/>
  <c r="F367" i="13"/>
  <c r="F347" i="13"/>
  <c r="F339" i="13"/>
  <c r="F331" i="13"/>
  <c r="F323" i="13"/>
  <c r="F315" i="13"/>
  <c r="F307" i="13"/>
  <c r="F299" i="13"/>
  <c r="F291" i="13"/>
  <c r="E289" i="13"/>
  <c r="F287" i="13"/>
  <c r="E280" i="13"/>
  <c r="F278" i="13"/>
  <c r="F369" i="13"/>
  <c r="E350" i="13"/>
  <c r="E347" i="13"/>
  <c r="E342" i="13"/>
  <c r="E339" i="13"/>
  <c r="E334" i="13"/>
  <c r="E331" i="13"/>
  <c r="E326" i="13"/>
  <c r="E323" i="13"/>
  <c r="E318" i="13"/>
  <c r="E315" i="13"/>
  <c r="E388" i="13"/>
  <c r="F371" i="13"/>
  <c r="F359" i="13"/>
  <c r="F345" i="13"/>
  <c r="F337" i="13"/>
  <c r="F329" i="13"/>
  <c r="F321" i="13"/>
  <c r="F313" i="13"/>
  <c r="F305" i="13"/>
  <c r="F297" i="13"/>
  <c r="F290" i="13"/>
  <c r="E285" i="13"/>
  <c r="F283" i="13"/>
  <c r="E276" i="13"/>
  <c r="F275" i="13"/>
  <c r="F273" i="13"/>
  <c r="F271" i="13"/>
  <c r="F269" i="13"/>
  <c r="F357" i="13"/>
  <c r="E348" i="13"/>
  <c r="E345" i="13"/>
  <c r="E340" i="13"/>
  <c r="E337" i="13"/>
  <c r="E332" i="13"/>
  <c r="E329" i="13"/>
  <c r="E324" i="13"/>
  <c r="E321" i="13"/>
  <c r="E316" i="13"/>
  <c r="E313" i="13"/>
  <c r="E311" i="13"/>
  <c r="E308" i="13"/>
  <c r="E295" i="13"/>
  <c r="E292" i="13"/>
  <c r="F284" i="13"/>
  <c r="F264" i="13"/>
  <c r="E314" i="13"/>
  <c r="E305" i="13"/>
  <c r="E302" i="13"/>
  <c r="F288" i="13"/>
  <c r="E278" i="13"/>
  <c r="E273" i="13"/>
  <c r="E269" i="13"/>
  <c r="F267" i="13"/>
  <c r="E264" i="13"/>
  <c r="E312" i="13"/>
  <c r="E299" i="13"/>
  <c r="E296" i="13"/>
  <c r="E282" i="13"/>
  <c r="E267" i="13"/>
  <c r="F261" i="13"/>
  <c r="F259" i="13"/>
  <c r="F257" i="13"/>
  <c r="F255" i="13"/>
  <c r="F253" i="13"/>
  <c r="F251" i="13"/>
  <c r="F249" i="13"/>
  <c r="F247" i="13"/>
  <c r="F245" i="13"/>
  <c r="F243" i="13"/>
  <c r="F241" i="13"/>
  <c r="F239" i="13"/>
  <c r="F237" i="13"/>
  <c r="F235" i="13"/>
  <c r="F233" i="13"/>
  <c r="F231" i="13"/>
  <c r="F229" i="13"/>
  <c r="F227" i="13"/>
  <c r="F225" i="13"/>
  <c r="F223" i="13"/>
  <c r="F221" i="13"/>
  <c r="F219" i="13"/>
  <c r="F217" i="13"/>
  <c r="F215" i="13"/>
  <c r="F213" i="13"/>
  <c r="F211" i="13"/>
  <c r="F209" i="13"/>
  <c r="F207" i="13"/>
  <c r="F205" i="13"/>
  <c r="F203" i="13"/>
  <c r="F201" i="13"/>
  <c r="F199" i="13"/>
  <c r="F197" i="13"/>
  <c r="F195" i="13"/>
  <c r="F193" i="13"/>
  <c r="E309" i="13"/>
  <c r="E306" i="13"/>
  <c r="E293" i="13"/>
  <c r="E286" i="13"/>
  <c r="E274" i="13"/>
  <c r="E270" i="13"/>
  <c r="F265" i="13"/>
  <c r="E261" i="13"/>
  <c r="E259" i="13"/>
  <c r="E257" i="13"/>
  <c r="E303" i="13"/>
  <c r="E300" i="13"/>
  <c r="E290" i="13"/>
  <c r="E279" i="13"/>
  <c r="F277" i="13"/>
  <c r="E265" i="13"/>
  <c r="E310" i="13"/>
  <c r="E297" i="13"/>
  <c r="E294" i="13"/>
  <c r="E283" i="13"/>
  <c r="F281" i="13"/>
  <c r="E275" i="13"/>
  <c r="E271" i="13"/>
  <c r="F263" i="13"/>
  <c r="E307" i="13"/>
  <c r="E304" i="13"/>
  <c r="E291" i="13"/>
  <c r="E287" i="13"/>
  <c r="F285" i="13"/>
  <c r="F276" i="13"/>
  <c r="F266" i="13"/>
  <c r="E263" i="13"/>
  <c r="F262" i="13"/>
  <c r="F260" i="13"/>
  <c r="F258" i="13"/>
  <c r="F256" i="13"/>
  <c r="F254" i="13"/>
  <c r="F252" i="13"/>
  <c r="F250" i="13"/>
  <c r="F248" i="13"/>
  <c r="F246" i="13"/>
  <c r="F244" i="13"/>
  <c r="F242" i="13"/>
  <c r="F240" i="13"/>
  <c r="F238" i="13"/>
  <c r="F236" i="13"/>
  <c r="F234" i="13"/>
  <c r="F232" i="13"/>
  <c r="F230" i="13"/>
  <c r="F228" i="13"/>
  <c r="F226" i="13"/>
  <c r="F224" i="13"/>
  <c r="F222" i="13"/>
  <c r="F220" i="13"/>
  <c r="F218" i="13"/>
  <c r="F216" i="13"/>
  <c r="F214" i="13"/>
  <c r="F212" i="13"/>
  <c r="F210" i="13"/>
  <c r="F208" i="13"/>
  <c r="F206" i="13"/>
  <c r="F204" i="13"/>
  <c r="F202" i="13"/>
  <c r="F200" i="13"/>
  <c r="F198" i="13"/>
  <c r="F196" i="13"/>
  <c r="F194" i="13"/>
  <c r="F192" i="13"/>
  <c r="E301" i="13"/>
  <c r="E298" i="13"/>
  <c r="F289" i="13"/>
  <c r="F280" i="13"/>
  <c r="E272" i="13"/>
  <c r="E268" i="13"/>
  <c r="E266" i="13"/>
  <c r="E262" i="13"/>
  <c r="E260" i="13"/>
  <c r="E258" i="13"/>
  <c r="E254" i="13"/>
  <c r="E250" i="13"/>
  <c r="E246" i="13"/>
  <c r="E242" i="13"/>
  <c r="E238" i="13"/>
  <c r="E234" i="13"/>
  <c r="E230" i="13"/>
  <c r="E226" i="13"/>
  <c r="E222" i="13"/>
  <c r="E218" i="13"/>
  <c r="E214" i="13"/>
  <c r="E210" i="13"/>
  <c r="E206" i="13"/>
  <c r="E202" i="13"/>
  <c r="E198" i="13"/>
  <c r="E194" i="13"/>
  <c r="E190" i="13"/>
  <c r="F185" i="13"/>
  <c r="E182" i="13"/>
  <c r="F176" i="13"/>
  <c r="F174" i="13"/>
  <c r="F172" i="13"/>
  <c r="F170" i="13"/>
  <c r="F168" i="13"/>
  <c r="F166" i="13"/>
  <c r="F164" i="13"/>
  <c r="F162" i="13"/>
  <c r="F160" i="13"/>
  <c r="F158" i="13"/>
  <c r="F156" i="13"/>
  <c r="F154" i="13"/>
  <c r="F152" i="13"/>
  <c r="F150" i="13"/>
  <c r="F148" i="13"/>
  <c r="F146" i="13"/>
  <c r="F144" i="13"/>
  <c r="F142" i="13"/>
  <c r="F140" i="13"/>
  <c r="F138" i="13"/>
  <c r="F136" i="13"/>
  <c r="F134" i="13"/>
  <c r="F132" i="13"/>
  <c r="F130" i="13"/>
  <c r="F128" i="13"/>
  <c r="F126" i="13"/>
  <c r="F124" i="13"/>
  <c r="F122" i="13"/>
  <c r="F120" i="13"/>
  <c r="F118" i="13"/>
  <c r="F116" i="13"/>
  <c r="F114" i="13"/>
  <c r="F112" i="13"/>
  <c r="F110" i="13"/>
  <c r="F108" i="13"/>
  <c r="F106" i="13"/>
  <c r="F104" i="13"/>
  <c r="F102" i="13"/>
  <c r="F100" i="13"/>
  <c r="F98" i="13"/>
  <c r="F96" i="13"/>
  <c r="F188" i="13"/>
  <c r="E185" i="13"/>
  <c r="F180" i="13"/>
  <c r="E176" i="13"/>
  <c r="E174" i="13"/>
  <c r="E255" i="13"/>
  <c r="E251" i="13"/>
  <c r="E247" i="13"/>
  <c r="E243" i="13"/>
  <c r="E239" i="13"/>
  <c r="E235" i="13"/>
  <c r="E231" i="13"/>
  <c r="E227" i="13"/>
  <c r="E223" i="13"/>
  <c r="E219" i="13"/>
  <c r="E215" i="13"/>
  <c r="E211" i="13"/>
  <c r="E207" i="13"/>
  <c r="E203" i="13"/>
  <c r="E199" i="13"/>
  <c r="E195" i="13"/>
  <c r="F191" i="13"/>
  <c r="E188" i="13"/>
  <c r="F183" i="13"/>
  <c r="E180" i="13"/>
  <c r="E191" i="13"/>
  <c r="F186" i="13"/>
  <c r="E183" i="13"/>
  <c r="F178" i="13"/>
  <c r="E256" i="13"/>
  <c r="E252" i="13"/>
  <c r="E248" i="13"/>
  <c r="E244" i="13"/>
  <c r="E240" i="13"/>
  <c r="E236" i="13"/>
  <c r="E232" i="13"/>
  <c r="E228" i="13"/>
  <c r="E224" i="13"/>
  <c r="E220" i="13"/>
  <c r="E216" i="13"/>
  <c r="E212" i="13"/>
  <c r="E208" i="13"/>
  <c r="E204" i="13"/>
  <c r="E200" i="13"/>
  <c r="E196" i="13"/>
  <c r="E192" i="13"/>
  <c r="F189" i="13"/>
  <c r="E186" i="13"/>
  <c r="F181" i="13"/>
  <c r="E178" i="13"/>
  <c r="F177" i="13"/>
  <c r="F175" i="13"/>
  <c r="F173" i="13"/>
  <c r="F171" i="13"/>
  <c r="F169" i="13"/>
  <c r="F167" i="13"/>
  <c r="F165" i="13"/>
  <c r="F163" i="13"/>
  <c r="F161" i="13"/>
  <c r="F159" i="13"/>
  <c r="F157" i="13"/>
  <c r="F155" i="13"/>
  <c r="F153" i="13"/>
  <c r="F151" i="13"/>
  <c r="F149" i="13"/>
  <c r="F147" i="13"/>
  <c r="F145" i="13"/>
  <c r="F143" i="13"/>
  <c r="F141" i="13"/>
  <c r="F139" i="13"/>
  <c r="F137" i="13"/>
  <c r="F135" i="13"/>
  <c r="F133" i="13"/>
  <c r="F131" i="13"/>
  <c r="F129" i="13"/>
  <c r="F127" i="13"/>
  <c r="F125" i="13"/>
  <c r="F123" i="13"/>
  <c r="F121" i="13"/>
  <c r="F119" i="13"/>
  <c r="F117" i="13"/>
  <c r="F115" i="13"/>
  <c r="F113" i="13"/>
  <c r="F111" i="13"/>
  <c r="F109" i="13"/>
  <c r="F107" i="13"/>
  <c r="F105" i="13"/>
  <c r="F103" i="13"/>
  <c r="F101" i="13"/>
  <c r="F99" i="13"/>
  <c r="F97" i="13"/>
  <c r="F95" i="13"/>
  <c r="E189" i="13"/>
  <c r="F184" i="13"/>
  <c r="E181" i="13"/>
  <c r="E177" i="13"/>
  <c r="E175" i="13"/>
  <c r="E173" i="13"/>
  <c r="E253" i="13"/>
  <c r="E249" i="13"/>
  <c r="E245" i="13"/>
  <c r="E241" i="13"/>
  <c r="E237" i="13"/>
  <c r="E233" i="13"/>
  <c r="E229" i="13"/>
  <c r="E225" i="13"/>
  <c r="E221" i="13"/>
  <c r="E217" i="13"/>
  <c r="E213" i="13"/>
  <c r="E209" i="13"/>
  <c r="E205" i="13"/>
  <c r="E201" i="13"/>
  <c r="E197" i="13"/>
  <c r="E193" i="13"/>
  <c r="F187" i="13"/>
  <c r="E184" i="13"/>
  <c r="F179" i="13"/>
  <c r="F190" i="13"/>
  <c r="E187" i="13"/>
  <c r="F182" i="13"/>
  <c r="E179" i="13"/>
  <c r="E171" i="13"/>
  <c r="E167" i="13"/>
  <c r="E163" i="13"/>
  <c r="E159" i="13"/>
  <c r="E155" i="13"/>
  <c r="E151" i="13"/>
  <c r="E147" i="13"/>
  <c r="E143" i="13"/>
  <c r="E139" i="13"/>
  <c r="E135" i="13"/>
  <c r="E131" i="13"/>
  <c r="E127" i="13"/>
  <c r="E123" i="13"/>
  <c r="E119" i="13"/>
  <c r="E115" i="13"/>
  <c r="E111" i="13"/>
  <c r="E107" i="13"/>
  <c r="E103" i="13"/>
  <c r="E99" i="13"/>
  <c r="E172" i="13"/>
  <c r="E168" i="13"/>
  <c r="E164" i="13"/>
  <c r="E160" i="13"/>
  <c r="E156" i="13"/>
  <c r="E152" i="13"/>
  <c r="E148" i="13"/>
  <c r="E144" i="13"/>
  <c r="E140" i="13"/>
  <c r="E136" i="13"/>
  <c r="E132" i="13"/>
  <c r="E128" i="13"/>
  <c r="E124" i="13"/>
  <c r="E120" i="13"/>
  <c r="E116" i="13"/>
  <c r="E112" i="13"/>
  <c r="E108" i="13"/>
  <c r="E104" i="13"/>
  <c r="E100" i="13"/>
  <c r="E96" i="13"/>
  <c r="F94" i="13"/>
  <c r="F92" i="13"/>
  <c r="F90" i="13"/>
  <c r="F88" i="13"/>
  <c r="F86" i="13"/>
  <c r="F84" i="13"/>
  <c r="F82" i="13"/>
  <c r="F80" i="13"/>
  <c r="F78" i="13"/>
  <c r="F76" i="13"/>
  <c r="E169" i="13"/>
  <c r="E165" i="13"/>
  <c r="E161" i="13"/>
  <c r="E157" i="13"/>
  <c r="E153" i="13"/>
  <c r="E149" i="13"/>
  <c r="E145" i="13"/>
  <c r="E141" i="13"/>
  <c r="E137" i="13"/>
  <c r="E133" i="13"/>
  <c r="E129" i="13"/>
  <c r="E125" i="13"/>
  <c r="E121" i="13"/>
  <c r="E117" i="13"/>
  <c r="E113" i="13"/>
  <c r="E109" i="13"/>
  <c r="E105" i="13"/>
  <c r="E101" i="13"/>
  <c r="E97" i="13"/>
  <c r="E170" i="13"/>
  <c r="E166" i="13"/>
  <c r="E162" i="13"/>
  <c r="E158" i="13"/>
  <c r="E154" i="13"/>
  <c r="E150" i="13"/>
  <c r="E146" i="13"/>
  <c r="E142" i="13"/>
  <c r="E138" i="13"/>
  <c r="E134" i="13"/>
  <c r="E130" i="13"/>
  <c r="E126" i="13"/>
  <c r="E122" i="13"/>
  <c r="E118" i="13"/>
  <c r="E114" i="13"/>
  <c r="E110" i="13"/>
  <c r="E106" i="13"/>
  <c r="E102" i="13"/>
  <c r="E98" i="13"/>
  <c r="F93" i="13"/>
  <c r="F91" i="13"/>
  <c r="F89" i="13"/>
  <c r="F87" i="13"/>
  <c r="F85" i="13"/>
  <c r="F83" i="13"/>
  <c r="F81" i="13"/>
  <c r="F79" i="13"/>
  <c r="F77" i="13"/>
  <c r="E88" i="13"/>
  <c r="E80" i="13"/>
  <c r="E91" i="13"/>
  <c r="E83" i="13"/>
  <c r="F75" i="13"/>
  <c r="F73" i="13"/>
  <c r="F71" i="13"/>
  <c r="F69" i="13"/>
  <c r="F67" i="13"/>
  <c r="F65" i="13"/>
  <c r="F63" i="13"/>
  <c r="F61" i="13"/>
  <c r="E94" i="13"/>
  <c r="E86" i="13"/>
  <c r="E78" i="13"/>
  <c r="E75" i="13"/>
  <c r="E89" i="13"/>
  <c r="E81" i="13"/>
  <c r="E92" i="13"/>
  <c r="E84" i="13"/>
  <c r="E76" i="13"/>
  <c r="E95" i="13"/>
  <c r="E87" i="13"/>
  <c r="E79" i="13"/>
  <c r="F74" i="13"/>
  <c r="F72" i="13"/>
  <c r="F70" i="13"/>
  <c r="F68" i="13"/>
  <c r="F66" i="13"/>
  <c r="F64" i="13"/>
  <c r="F62" i="13"/>
  <c r="F60" i="13"/>
  <c r="E90" i="13"/>
  <c r="E82" i="13"/>
  <c r="E93" i="13"/>
  <c r="E85" i="13"/>
  <c r="E77" i="13"/>
  <c r="K4" i="13"/>
  <c r="F9" i="13"/>
  <c r="F11" i="13"/>
  <c r="F13" i="13"/>
  <c r="F15" i="13"/>
  <c r="F17" i="13"/>
  <c r="F19" i="13"/>
  <c r="F21" i="13"/>
  <c r="F23" i="13"/>
  <c r="F25" i="13"/>
  <c r="F27" i="13"/>
  <c r="F29" i="13"/>
  <c r="F31" i="13"/>
  <c r="F33" i="13"/>
  <c r="F35" i="13"/>
  <c r="F37" i="13"/>
  <c r="F39" i="13"/>
  <c r="F41" i="13"/>
  <c r="F43" i="13"/>
  <c r="F45" i="13"/>
  <c r="F47" i="13"/>
  <c r="F49" i="13"/>
  <c r="F51" i="13"/>
  <c r="F53" i="13"/>
  <c r="F55" i="13"/>
  <c r="F57" i="13"/>
  <c r="E59" i="13"/>
  <c r="H60" i="13"/>
  <c r="G63" i="13"/>
  <c r="G67" i="13"/>
  <c r="G71" i="13"/>
  <c r="G53" i="13"/>
  <c r="F93" i="12" s="1"/>
  <c r="G55" i="13"/>
  <c r="E99" i="12" s="1"/>
  <c r="G57" i="13"/>
  <c r="E101" i="12" s="1"/>
  <c r="F59" i="13"/>
  <c r="E62" i="13"/>
  <c r="E66" i="13"/>
  <c r="E70" i="13"/>
  <c r="F63" i="14" s="1"/>
  <c r="E74" i="13"/>
  <c r="F67" i="14" s="1"/>
  <c r="H9" i="13"/>
  <c r="H11" i="13"/>
  <c r="H13" i="13"/>
  <c r="H15" i="13"/>
  <c r="H17" i="13"/>
  <c r="H19" i="13"/>
  <c r="H21" i="13"/>
  <c r="H23" i="13"/>
  <c r="H25" i="13"/>
  <c r="H27" i="13"/>
  <c r="H29" i="13"/>
  <c r="H31" i="13"/>
  <c r="H33" i="13"/>
  <c r="H35" i="13"/>
  <c r="H37" i="13"/>
  <c r="H39" i="13"/>
  <c r="H41" i="13"/>
  <c r="H43" i="13"/>
  <c r="H45" i="13"/>
  <c r="H47" i="13"/>
  <c r="H49" i="13"/>
  <c r="H51" i="13"/>
  <c r="H53" i="13"/>
  <c r="H55" i="13"/>
  <c r="G59" i="13"/>
  <c r="E103" i="12" s="1"/>
  <c r="G62" i="13"/>
  <c r="G66" i="13"/>
  <c r="G70" i="13"/>
  <c r="G74" i="13"/>
  <c r="G96" i="10"/>
  <c r="G78" i="10"/>
  <c r="G71" i="10"/>
  <c r="G15" i="10"/>
  <c r="H100" i="10"/>
  <c r="G83" i="10"/>
  <c r="G77" i="10"/>
  <c r="G70" i="10"/>
  <c r="G52" i="10"/>
  <c r="G20" i="10"/>
  <c r="G89" i="10"/>
  <c r="G82" i="10"/>
  <c r="G76" i="10"/>
  <c r="G63" i="10"/>
  <c r="I63" i="10" s="1"/>
  <c r="G57" i="10"/>
  <c r="G51" i="10"/>
  <c r="G39" i="10"/>
  <c r="I39" i="10" s="1"/>
  <c r="G32" i="10"/>
  <c r="I32" i="10" s="1"/>
  <c r="G26" i="10"/>
  <c r="I26" i="10" s="1"/>
  <c r="G19" i="10"/>
  <c r="G55" i="10"/>
  <c r="G24" i="10"/>
  <c r="G88" i="10"/>
  <c r="I88" i="10" s="1"/>
  <c r="G81" i="10"/>
  <c r="G75" i="10"/>
  <c r="G62" i="10"/>
  <c r="I62" i="10" s="1"/>
  <c r="G50" i="10"/>
  <c r="I50" i="10" s="1"/>
  <c r="G44" i="10"/>
  <c r="G38" i="10"/>
  <c r="G68" i="10"/>
  <c r="I68" i="10" s="1"/>
  <c r="G61" i="10"/>
  <c r="G42" i="10"/>
  <c r="G87" i="10"/>
  <c r="I87" i="10" s="1"/>
  <c r="G43" i="10"/>
  <c r="G37" i="10"/>
  <c r="G67" i="10"/>
  <c r="G17" i="10"/>
  <c r="G93" i="10"/>
  <c r="G86" i="10"/>
  <c r="I86" i="10" s="1"/>
  <c r="G98" i="10"/>
  <c r="I98" i="10" s="1"/>
  <c r="G92" i="10"/>
  <c r="G85" i="10"/>
  <c r="G73" i="10"/>
  <c r="I73" i="10" s="1"/>
  <c r="G66" i="10"/>
  <c r="G54" i="10"/>
  <c r="G48" i="10"/>
  <c r="G23" i="10"/>
  <c r="J23" i="10" s="1"/>
  <c r="O23" i="10" s="1"/>
  <c r="G16" i="10"/>
  <c r="I16" i="10" s="1"/>
  <c r="G34" i="10"/>
  <c r="I34" i="10" s="1"/>
  <c r="G21" i="10"/>
  <c r="G58" i="10"/>
  <c r="G33" i="10"/>
  <c r="I33" i="10" s="1"/>
  <c r="G27" i="10"/>
  <c r="I27" i="10" s="1"/>
  <c r="G97" i="10"/>
  <c r="G91" i="10"/>
  <c r="G72" i="10"/>
  <c r="G65" i="10"/>
  <c r="G47" i="10"/>
  <c r="I47" i="10" s="1"/>
  <c r="G35" i="10"/>
  <c r="I35" i="10" s="1"/>
  <c r="G29" i="10"/>
  <c r="G22" i="10"/>
  <c r="G46" i="10"/>
  <c r="G28" i="10"/>
  <c r="E92" i="10"/>
  <c r="J92" i="10" s="1"/>
  <c r="O92" i="10" s="1"/>
  <c r="E85" i="10"/>
  <c r="E54" i="10"/>
  <c r="E16" i="10"/>
  <c r="E22" i="10"/>
  <c r="E97" i="10"/>
  <c r="E91" i="10"/>
  <c r="E72" i="10"/>
  <c r="E65" i="10"/>
  <c r="E47" i="10"/>
  <c r="E35" i="10"/>
  <c r="E96" i="10"/>
  <c r="E78" i="10"/>
  <c r="E71" i="10"/>
  <c r="E46" i="10"/>
  <c r="E34" i="10"/>
  <c r="E28" i="10"/>
  <c r="J28" i="10" s="1"/>
  <c r="O28" i="10" s="1"/>
  <c r="E21" i="10"/>
  <c r="E15" i="10"/>
  <c r="E26" i="10"/>
  <c r="E29" i="10"/>
  <c r="J29" i="10" s="1"/>
  <c r="O29" i="10" s="1"/>
  <c r="E83" i="10"/>
  <c r="E77" i="10"/>
  <c r="E70" i="10"/>
  <c r="E58" i="10"/>
  <c r="E52" i="10"/>
  <c r="E33" i="10"/>
  <c r="E27" i="10"/>
  <c r="E20" i="10"/>
  <c r="E89" i="10"/>
  <c r="E39" i="10"/>
  <c r="E19" i="10"/>
  <c r="J19" i="10" s="1"/>
  <c r="O19" i="10" s="1"/>
  <c r="E38" i="10"/>
  <c r="E82" i="10"/>
  <c r="E76" i="10"/>
  <c r="E63" i="10"/>
  <c r="E57" i="10"/>
  <c r="E51" i="10"/>
  <c r="E32" i="10"/>
  <c r="E62" i="10"/>
  <c r="E44" i="10"/>
  <c r="E88" i="10"/>
  <c r="E81" i="10"/>
  <c r="E75" i="10"/>
  <c r="E50" i="10"/>
  <c r="E87" i="10"/>
  <c r="E68" i="10"/>
  <c r="E61" i="10"/>
  <c r="E43" i="10"/>
  <c r="E37" i="10"/>
  <c r="E23" i="10"/>
  <c r="E93" i="10"/>
  <c r="J93" i="10" s="1"/>
  <c r="O93" i="10" s="1"/>
  <c r="E86" i="10"/>
  <c r="E67" i="10"/>
  <c r="E55" i="10"/>
  <c r="E42" i="10"/>
  <c r="E24" i="10"/>
  <c r="E17" i="10"/>
  <c r="E98" i="10"/>
  <c r="E73" i="10"/>
  <c r="E66" i="10"/>
  <c r="E48" i="10"/>
  <c r="J33" i="10"/>
  <c r="O33" i="10" s="1"/>
  <c r="J58" i="10"/>
  <c r="O58" i="10" s="1"/>
  <c r="J48" i="10"/>
  <c r="O48" i="10" s="1"/>
  <c r="J85" i="10"/>
  <c r="O85" i="10" s="1"/>
  <c r="H15" i="10"/>
  <c r="H14" i="8"/>
  <c r="J66" i="13" l="1"/>
  <c r="G59" i="14" s="1"/>
  <c r="F59" i="14"/>
  <c r="J82" i="13"/>
  <c r="G75" i="14" s="1"/>
  <c r="F75" i="14"/>
  <c r="J81" i="13"/>
  <c r="G74" i="14" s="1"/>
  <c r="F74" i="14"/>
  <c r="J80" i="13"/>
  <c r="G73" i="14" s="1"/>
  <c r="F73" i="14"/>
  <c r="J118" i="13"/>
  <c r="G111" i="14" s="1"/>
  <c r="F111" i="14"/>
  <c r="J150" i="13"/>
  <c r="F143" i="14"/>
  <c r="D205" i="12"/>
  <c r="J105" i="13"/>
  <c r="F98" i="14"/>
  <c r="D161" i="12"/>
  <c r="J137" i="13"/>
  <c r="G130" i="14" s="1"/>
  <c r="F130" i="14"/>
  <c r="J169" i="13"/>
  <c r="F162" i="14"/>
  <c r="D216" i="12"/>
  <c r="J116" i="13"/>
  <c r="F109" i="14"/>
  <c r="D181" i="12"/>
  <c r="J148" i="13"/>
  <c r="G141" i="14" s="1"/>
  <c r="F141" i="14"/>
  <c r="J103" i="13"/>
  <c r="F96" i="14"/>
  <c r="D159" i="12"/>
  <c r="J135" i="13"/>
  <c r="G128" i="14" s="1"/>
  <c r="F128" i="14"/>
  <c r="J167" i="13"/>
  <c r="G160" i="14" s="1"/>
  <c r="F160" i="14"/>
  <c r="J221" i="13"/>
  <c r="F214" i="14"/>
  <c r="D297" i="12"/>
  <c r="J253" i="13"/>
  <c r="G246" i="14" s="1"/>
  <c r="F246" i="14"/>
  <c r="J204" i="13"/>
  <c r="F197" i="14"/>
  <c r="D256" i="12"/>
  <c r="J236" i="13"/>
  <c r="F229" i="14"/>
  <c r="D317" i="12"/>
  <c r="J203" i="13"/>
  <c r="F196" i="14"/>
  <c r="D255" i="12"/>
  <c r="J235" i="13"/>
  <c r="F228" i="14"/>
  <c r="D316" i="12"/>
  <c r="J198" i="13"/>
  <c r="F191" i="14"/>
  <c r="D250" i="12"/>
  <c r="J230" i="13"/>
  <c r="F223" i="14"/>
  <c r="D311" i="12"/>
  <c r="J260" i="13"/>
  <c r="G253" i="14" s="1"/>
  <c r="F253" i="14"/>
  <c r="J301" i="13"/>
  <c r="F294" i="14"/>
  <c r="D339" i="12"/>
  <c r="J290" i="13"/>
  <c r="F283" i="14"/>
  <c r="D281" i="12"/>
  <c r="J274" i="13"/>
  <c r="G267" i="14" s="1"/>
  <c r="F267" i="14"/>
  <c r="J267" i="13"/>
  <c r="G260" i="14" s="1"/>
  <c r="F260" i="14"/>
  <c r="J273" i="13"/>
  <c r="G266" i="14" s="1"/>
  <c r="F266" i="14"/>
  <c r="J292" i="13"/>
  <c r="F285" i="14"/>
  <c r="D283" i="12"/>
  <c r="J329" i="13"/>
  <c r="F322" i="14"/>
  <c r="D385" i="12"/>
  <c r="J388" i="13"/>
  <c r="G381" i="14" s="1"/>
  <c r="F381" i="14"/>
  <c r="J342" i="13"/>
  <c r="F335" i="14"/>
  <c r="D396" i="12"/>
  <c r="J344" i="13"/>
  <c r="G337" i="14" s="1"/>
  <c r="F337" i="14"/>
  <c r="J330" i="13"/>
  <c r="G323" i="14" s="1"/>
  <c r="F323" i="14"/>
  <c r="J396" i="13"/>
  <c r="G389" i="14" s="1"/>
  <c r="F389" i="14"/>
  <c r="J360" i="13"/>
  <c r="G353" i="14" s="1"/>
  <c r="F353" i="14"/>
  <c r="J377" i="13"/>
  <c r="G370" i="14" s="1"/>
  <c r="F370" i="14"/>
  <c r="J409" i="13"/>
  <c r="G402" i="14" s="1"/>
  <c r="F402" i="14"/>
  <c r="J406" i="13"/>
  <c r="G399" i="14" s="1"/>
  <c r="F399" i="14"/>
  <c r="J395" i="13"/>
  <c r="G388" i="14" s="1"/>
  <c r="F388" i="14"/>
  <c r="J400" i="13"/>
  <c r="G393" i="14" s="1"/>
  <c r="F393" i="14"/>
  <c r="J363" i="13"/>
  <c r="G356" i="14" s="1"/>
  <c r="F356" i="14"/>
  <c r="J381" i="13"/>
  <c r="G374" i="14" s="1"/>
  <c r="F374" i="14"/>
  <c r="J413" i="13"/>
  <c r="G406" i="14" s="1"/>
  <c r="F406" i="14"/>
  <c r="J410" i="13"/>
  <c r="F403" i="14"/>
  <c r="D425" i="12"/>
  <c r="J441" i="13"/>
  <c r="G434" i="14" s="1"/>
  <c r="F434" i="14"/>
  <c r="J428" i="13"/>
  <c r="G421" i="14" s="1"/>
  <c r="F421" i="14"/>
  <c r="J421" i="13"/>
  <c r="G414" i="14" s="1"/>
  <c r="F414" i="14"/>
  <c r="J455" i="13"/>
  <c r="G448" i="14" s="1"/>
  <c r="F448" i="14"/>
  <c r="J427" i="13"/>
  <c r="F420" i="14"/>
  <c r="D405" i="12"/>
  <c r="J464" i="13"/>
  <c r="G457" i="14" s="1"/>
  <c r="F457" i="14"/>
  <c r="J470" i="13"/>
  <c r="G463" i="14" s="1"/>
  <c r="F463" i="14"/>
  <c r="J477" i="13"/>
  <c r="G470" i="14" s="1"/>
  <c r="F470" i="14"/>
  <c r="J488" i="13"/>
  <c r="G481" i="14" s="1"/>
  <c r="F481" i="14"/>
  <c r="J492" i="13"/>
  <c r="G485" i="14" s="1"/>
  <c r="F485" i="14"/>
  <c r="J487" i="13"/>
  <c r="G480" i="14" s="1"/>
  <c r="F480" i="14"/>
  <c r="J508" i="13"/>
  <c r="G501" i="14" s="1"/>
  <c r="F501" i="14"/>
  <c r="J521" i="13"/>
  <c r="G514" i="14" s="1"/>
  <c r="F514" i="14"/>
  <c r="J531" i="13"/>
  <c r="G524" i="14" s="1"/>
  <c r="F524" i="14"/>
  <c r="J520" i="13"/>
  <c r="G513" i="14" s="1"/>
  <c r="F513" i="14"/>
  <c r="J509" i="13"/>
  <c r="G502" i="14" s="1"/>
  <c r="F502" i="14"/>
  <c r="J547" i="13"/>
  <c r="G540" i="14" s="1"/>
  <c r="F540" i="14"/>
  <c r="J538" i="13"/>
  <c r="G531" i="14" s="1"/>
  <c r="F531" i="14"/>
  <c r="J545" i="13"/>
  <c r="G538" i="14" s="1"/>
  <c r="F538" i="14"/>
  <c r="J558" i="13"/>
  <c r="G551" i="14" s="1"/>
  <c r="F551" i="14"/>
  <c r="J561" i="13"/>
  <c r="G554" i="14" s="1"/>
  <c r="F554" i="14"/>
  <c r="J552" i="13"/>
  <c r="G545" i="14" s="1"/>
  <c r="F545" i="14"/>
  <c r="J576" i="13"/>
  <c r="G569" i="14" s="1"/>
  <c r="F569" i="14"/>
  <c r="J579" i="13"/>
  <c r="G572" i="14" s="1"/>
  <c r="F572" i="14"/>
  <c r="J616" i="13"/>
  <c r="G609" i="14" s="1"/>
  <c r="F609" i="14"/>
  <c r="J596" i="13"/>
  <c r="G589" i="14" s="1"/>
  <c r="F589" i="14"/>
  <c r="J590" i="13"/>
  <c r="G583" i="14" s="1"/>
  <c r="F583" i="14"/>
  <c r="J614" i="13"/>
  <c r="G607" i="14" s="1"/>
  <c r="F607" i="14"/>
  <c r="J609" i="13"/>
  <c r="G602" i="14" s="1"/>
  <c r="F602" i="14"/>
  <c r="J631" i="13"/>
  <c r="G624" i="14" s="1"/>
  <c r="F624" i="14"/>
  <c r="J627" i="13"/>
  <c r="G620" i="14" s="1"/>
  <c r="F620" i="14"/>
  <c r="J624" i="13"/>
  <c r="G617" i="14" s="1"/>
  <c r="F617" i="14"/>
  <c r="J658" i="13"/>
  <c r="G651" i="14" s="1"/>
  <c r="F651" i="14"/>
  <c r="J672" i="13"/>
  <c r="G665" i="14" s="1"/>
  <c r="F665" i="14"/>
  <c r="J669" i="13"/>
  <c r="G662" i="14" s="1"/>
  <c r="F662" i="14"/>
  <c r="J663" i="13"/>
  <c r="G656" i="14" s="1"/>
  <c r="F656" i="14"/>
  <c r="J665" i="13"/>
  <c r="G658" i="14" s="1"/>
  <c r="F658" i="14"/>
  <c r="J688" i="13"/>
  <c r="G681" i="14" s="1"/>
  <c r="F681" i="14"/>
  <c r="J693" i="13"/>
  <c r="G686" i="14" s="1"/>
  <c r="F686" i="14"/>
  <c r="J696" i="13"/>
  <c r="G689" i="14" s="1"/>
  <c r="F689" i="14"/>
  <c r="J710" i="13"/>
  <c r="G703" i="14" s="1"/>
  <c r="F703" i="14"/>
  <c r="J720" i="13"/>
  <c r="G713" i="14" s="1"/>
  <c r="F713" i="14"/>
  <c r="J732" i="13"/>
  <c r="G725" i="14" s="1"/>
  <c r="F725" i="14"/>
  <c r="J749" i="13"/>
  <c r="G742" i="14" s="1"/>
  <c r="F742" i="14"/>
  <c r="F748" i="14"/>
  <c r="J759" i="13"/>
  <c r="G752" i="14" s="1"/>
  <c r="F752" i="14"/>
  <c r="E776" i="13"/>
  <c r="E55" i="13"/>
  <c r="E64" i="13"/>
  <c r="F57" i="14" s="1"/>
  <c r="G746" i="13"/>
  <c r="G750" i="13"/>
  <c r="G769" i="13"/>
  <c r="G775" i="13"/>
  <c r="D700" i="14"/>
  <c r="D192" i="14"/>
  <c r="D611" i="14"/>
  <c r="C612" i="14"/>
  <c r="F38" i="8"/>
  <c r="F13" i="7"/>
  <c r="I22" i="10"/>
  <c r="I54" i="10"/>
  <c r="I38" i="10"/>
  <c r="I76" i="10"/>
  <c r="J22" i="10"/>
  <c r="O22" i="10" s="1"/>
  <c r="J62" i="13"/>
  <c r="G55" i="14" s="1"/>
  <c r="F55" i="14"/>
  <c r="J90" i="13"/>
  <c r="F83" i="14"/>
  <c r="D142" i="12"/>
  <c r="J89" i="13"/>
  <c r="F82" i="14"/>
  <c r="D129" i="12"/>
  <c r="J88" i="13"/>
  <c r="F81" i="14"/>
  <c r="D128" i="12"/>
  <c r="J122" i="13"/>
  <c r="G115" i="14" s="1"/>
  <c r="F115" i="14"/>
  <c r="J154" i="13"/>
  <c r="G147" i="14" s="1"/>
  <c r="F147" i="14"/>
  <c r="J109" i="13"/>
  <c r="F102" i="14"/>
  <c r="D174" i="12"/>
  <c r="J141" i="13"/>
  <c r="G134" i="14" s="1"/>
  <c r="F134" i="14"/>
  <c r="J120" i="13"/>
  <c r="G113" i="14" s="1"/>
  <c r="F113" i="14"/>
  <c r="J152" i="13"/>
  <c r="F145" i="14"/>
  <c r="D207" i="12"/>
  <c r="J107" i="13"/>
  <c r="F100" i="14"/>
  <c r="D172" i="12"/>
  <c r="J139" i="13"/>
  <c r="G132" i="14" s="1"/>
  <c r="F132" i="14"/>
  <c r="J171" i="13"/>
  <c r="F164" i="14"/>
  <c r="D218" i="12"/>
  <c r="J193" i="13"/>
  <c r="G186" i="14" s="1"/>
  <c r="F186" i="14"/>
  <c r="J225" i="13"/>
  <c r="F218" i="14"/>
  <c r="D306" i="12"/>
  <c r="J173" i="13"/>
  <c r="F166" i="14"/>
  <c r="D220" i="12"/>
  <c r="J178" i="13"/>
  <c r="F171" i="14"/>
  <c r="D225" i="12"/>
  <c r="J208" i="13"/>
  <c r="G201" i="14" s="1"/>
  <c r="F201" i="14"/>
  <c r="J240" i="13"/>
  <c r="F233" i="14"/>
  <c r="D321" i="12"/>
  <c r="J191" i="13"/>
  <c r="G184" i="14" s="1"/>
  <c r="F184" i="14"/>
  <c r="J207" i="13"/>
  <c r="F200" i="14"/>
  <c r="D259" i="12"/>
  <c r="J239" i="13"/>
  <c r="F232" i="14"/>
  <c r="D320" i="12"/>
  <c r="J185" i="13"/>
  <c r="F178" i="14"/>
  <c r="D241" i="12"/>
  <c r="J202" i="13"/>
  <c r="F195" i="14"/>
  <c r="D254" i="12"/>
  <c r="J234" i="13"/>
  <c r="F227" i="14"/>
  <c r="D315" i="12"/>
  <c r="J262" i="13"/>
  <c r="G255" i="14" s="1"/>
  <c r="F255" i="14"/>
  <c r="J287" i="13"/>
  <c r="F280" i="14"/>
  <c r="D278" i="12"/>
  <c r="J283" i="13"/>
  <c r="F276" i="14"/>
  <c r="D274" i="12"/>
  <c r="J300" i="13"/>
  <c r="F293" i="14"/>
  <c r="D338" i="12"/>
  <c r="J286" i="13"/>
  <c r="F279" i="14"/>
  <c r="D277" i="12"/>
  <c r="J282" i="13"/>
  <c r="G275" i="14" s="1"/>
  <c r="F275" i="14"/>
  <c r="J278" i="13"/>
  <c r="G271" i="14" s="1"/>
  <c r="F271" i="14"/>
  <c r="J295" i="13"/>
  <c r="F288" i="14"/>
  <c r="D286" i="12"/>
  <c r="J332" i="13"/>
  <c r="F325" i="14"/>
  <c r="D384" i="12"/>
  <c r="J315" i="13"/>
  <c r="G308" i="14" s="1"/>
  <c r="F308" i="14"/>
  <c r="J347" i="13"/>
  <c r="G340" i="14" s="1"/>
  <c r="F340" i="14"/>
  <c r="J317" i="13"/>
  <c r="G310" i="14" s="1"/>
  <c r="F310" i="14"/>
  <c r="J349" i="13"/>
  <c r="G342" i="14" s="1"/>
  <c r="F342" i="14"/>
  <c r="J284" i="13"/>
  <c r="F277" i="14"/>
  <c r="D275" i="12"/>
  <c r="J335" i="13"/>
  <c r="G328" i="14" s="1"/>
  <c r="F328" i="14"/>
  <c r="J391" i="13"/>
  <c r="G384" i="14" s="1"/>
  <c r="F384" i="14"/>
  <c r="J404" i="13"/>
  <c r="G397" i="14" s="1"/>
  <c r="F397" i="14"/>
  <c r="J362" i="13"/>
  <c r="G355" i="14" s="1"/>
  <c r="F355" i="14"/>
  <c r="J408" i="13"/>
  <c r="F401" i="14"/>
  <c r="D423" i="12"/>
  <c r="J365" i="13"/>
  <c r="G358" i="14" s="1"/>
  <c r="F358" i="14"/>
  <c r="J415" i="13"/>
  <c r="F408" i="14"/>
  <c r="D412" i="12"/>
  <c r="J430" i="13"/>
  <c r="G423" i="14" s="1"/>
  <c r="F423" i="14"/>
  <c r="J445" i="13"/>
  <c r="G438" i="14" s="1"/>
  <c r="F438" i="14"/>
  <c r="J432" i="13"/>
  <c r="G425" i="14" s="1"/>
  <c r="F425" i="14"/>
  <c r="J424" i="13"/>
  <c r="G417" i="14" s="1"/>
  <c r="F417" i="14"/>
  <c r="J454" i="13"/>
  <c r="G447" i="14" s="1"/>
  <c r="F447" i="14"/>
  <c r="J467" i="13"/>
  <c r="F460" i="14"/>
  <c r="D416" i="12"/>
  <c r="J473" i="13"/>
  <c r="G466" i="14" s="1"/>
  <c r="F466" i="14"/>
  <c r="J518" i="13"/>
  <c r="G511" i="14" s="1"/>
  <c r="F511" i="14"/>
  <c r="J478" i="13"/>
  <c r="G471" i="14" s="1"/>
  <c r="F471" i="14"/>
  <c r="J491" i="13"/>
  <c r="G484" i="14" s="1"/>
  <c r="F484" i="14"/>
  <c r="J511" i="13"/>
  <c r="G504" i="14" s="1"/>
  <c r="F504" i="14"/>
  <c r="J525" i="13"/>
  <c r="G518" i="14" s="1"/>
  <c r="F518" i="14"/>
  <c r="J524" i="13"/>
  <c r="G517" i="14" s="1"/>
  <c r="F517" i="14"/>
  <c r="J512" i="13"/>
  <c r="G505" i="14" s="1"/>
  <c r="F505" i="14"/>
  <c r="J515" i="13"/>
  <c r="G508" i="14" s="1"/>
  <c r="F508" i="14"/>
  <c r="J543" i="13"/>
  <c r="G536" i="14" s="1"/>
  <c r="F536" i="14"/>
  <c r="J542" i="13"/>
  <c r="G535" i="14" s="1"/>
  <c r="F535" i="14"/>
  <c r="J562" i="13"/>
  <c r="G555" i="14" s="1"/>
  <c r="F555" i="14"/>
  <c r="J565" i="13"/>
  <c r="G558" i="14" s="1"/>
  <c r="F558" i="14"/>
  <c r="J557" i="13"/>
  <c r="G550" i="14" s="1"/>
  <c r="F550" i="14"/>
  <c r="J549" i="13"/>
  <c r="G542" i="14" s="1"/>
  <c r="F542" i="14"/>
  <c r="J583" i="13"/>
  <c r="G576" i="14" s="1"/>
  <c r="F576" i="14"/>
  <c r="J585" i="13"/>
  <c r="G578" i="14" s="1"/>
  <c r="F578" i="14"/>
  <c r="J598" i="13"/>
  <c r="G591" i="14" s="1"/>
  <c r="F591" i="14"/>
  <c r="J584" i="13"/>
  <c r="G577" i="14" s="1"/>
  <c r="F577" i="14"/>
  <c r="J613" i="13"/>
  <c r="G606" i="14" s="1"/>
  <c r="F606" i="14"/>
  <c r="J635" i="13"/>
  <c r="G628" i="14" s="1"/>
  <c r="F628" i="14"/>
  <c r="J625" i="13"/>
  <c r="G618" i="14" s="1"/>
  <c r="F618" i="14"/>
  <c r="J629" i="13"/>
  <c r="G622" i="14" s="1"/>
  <c r="F622" i="14"/>
  <c r="J645" i="13"/>
  <c r="G638" i="14" s="1"/>
  <c r="F638" i="14"/>
  <c r="J638" i="13"/>
  <c r="G631" i="14" s="1"/>
  <c r="F631" i="14"/>
  <c r="J644" i="13"/>
  <c r="G637" i="14" s="1"/>
  <c r="F637" i="14"/>
  <c r="J652" i="13"/>
  <c r="G645" i="14" s="1"/>
  <c r="F645" i="14"/>
  <c r="J640" i="13"/>
  <c r="G633" i="14" s="1"/>
  <c r="F633" i="14"/>
  <c r="J677" i="13"/>
  <c r="G670" i="14" s="1"/>
  <c r="F670" i="14"/>
  <c r="J680" i="13"/>
  <c r="G673" i="14" s="1"/>
  <c r="F673" i="14"/>
  <c r="J712" i="13"/>
  <c r="G705" i="14" s="1"/>
  <c r="F705" i="14"/>
  <c r="J717" i="13"/>
  <c r="G710" i="14" s="1"/>
  <c r="F710" i="14"/>
  <c r="J718" i="13"/>
  <c r="G711" i="14" s="1"/>
  <c r="F711" i="14"/>
  <c r="J719" i="13"/>
  <c r="G712" i="14" s="1"/>
  <c r="F712" i="14"/>
  <c r="E758" i="13"/>
  <c r="E765" i="13"/>
  <c r="E771" i="13"/>
  <c r="E778" i="13"/>
  <c r="F771" i="14" s="1"/>
  <c r="E53" i="13"/>
  <c r="E61" i="13"/>
  <c r="G733" i="13"/>
  <c r="G755" i="13"/>
  <c r="J755" i="13" s="1"/>
  <c r="G748" i="14" s="1"/>
  <c r="G763" i="13"/>
  <c r="C677" i="14"/>
  <c r="D676" i="14"/>
  <c r="C639" i="14"/>
  <c r="D638" i="14"/>
  <c r="D15" i="7"/>
  <c r="B448" i="12" s="1"/>
  <c r="J96" i="10"/>
  <c r="O96" i="10" s="1"/>
  <c r="J17" i="10"/>
  <c r="O17" i="10" s="1"/>
  <c r="J37" i="10"/>
  <c r="O37" i="10" s="1"/>
  <c r="J82" i="10"/>
  <c r="O82" i="10" s="1"/>
  <c r="J21" i="10"/>
  <c r="O21" i="10" s="1"/>
  <c r="I15" i="10"/>
  <c r="F52" i="14"/>
  <c r="D103" i="12"/>
  <c r="J79" i="13"/>
  <c r="F72" i="14"/>
  <c r="D115" i="12"/>
  <c r="J75" i="13"/>
  <c r="F68" i="14"/>
  <c r="D114" i="12"/>
  <c r="J126" i="13"/>
  <c r="G119" i="14" s="1"/>
  <c r="F119" i="14"/>
  <c r="J158" i="13"/>
  <c r="G151" i="14" s="1"/>
  <c r="F151" i="14"/>
  <c r="J113" i="13"/>
  <c r="F106" i="14"/>
  <c r="D178" i="12"/>
  <c r="J145" i="13"/>
  <c r="F138" i="14"/>
  <c r="D192" i="12"/>
  <c r="J124" i="13"/>
  <c r="G117" i="14" s="1"/>
  <c r="F117" i="14"/>
  <c r="J156" i="13"/>
  <c r="G149" i="14" s="1"/>
  <c r="F149" i="14"/>
  <c r="J111" i="13"/>
  <c r="F104" i="14"/>
  <c r="D176" i="12"/>
  <c r="J143" i="13"/>
  <c r="F136" i="14"/>
  <c r="D190" i="12"/>
  <c r="J179" i="13"/>
  <c r="F172" i="14"/>
  <c r="D226" i="12"/>
  <c r="J197" i="13"/>
  <c r="G190" i="14" s="1"/>
  <c r="F190" i="14"/>
  <c r="J229" i="13"/>
  <c r="F222" i="14"/>
  <c r="D310" i="12"/>
  <c r="J175" i="13"/>
  <c r="F168" i="14"/>
  <c r="D222" i="12"/>
  <c r="J212" i="13"/>
  <c r="F205" i="14"/>
  <c r="D266" i="12"/>
  <c r="J244" i="13"/>
  <c r="G237" i="14" s="1"/>
  <c r="F237" i="14"/>
  <c r="J180" i="13"/>
  <c r="F173" i="14"/>
  <c r="D227" i="12"/>
  <c r="J211" i="13"/>
  <c r="G204" i="14" s="1"/>
  <c r="F204" i="14"/>
  <c r="J243" i="13"/>
  <c r="G236" i="14" s="1"/>
  <c r="F236" i="14"/>
  <c r="J206" i="13"/>
  <c r="F199" i="14"/>
  <c r="D258" i="12"/>
  <c r="J238" i="13"/>
  <c r="F231" i="14"/>
  <c r="D319" i="12"/>
  <c r="J266" i="13"/>
  <c r="G259" i="14" s="1"/>
  <c r="F259" i="14"/>
  <c r="J291" i="13"/>
  <c r="F284" i="14"/>
  <c r="D282" i="12"/>
  <c r="J294" i="13"/>
  <c r="F287" i="14"/>
  <c r="D285" i="12"/>
  <c r="J303" i="13"/>
  <c r="F296" i="14"/>
  <c r="D344" i="12"/>
  <c r="J293" i="13"/>
  <c r="F286" i="14"/>
  <c r="D284" i="12"/>
  <c r="J296" i="13"/>
  <c r="F289" i="14"/>
  <c r="D287" i="12"/>
  <c r="J308" i="13"/>
  <c r="F301" i="14"/>
  <c r="D354" i="12"/>
  <c r="J337" i="13"/>
  <c r="F330" i="14"/>
  <c r="D383" i="12"/>
  <c r="J318" i="13"/>
  <c r="G311" i="14" s="1"/>
  <c r="F311" i="14"/>
  <c r="J350" i="13"/>
  <c r="F343" i="14"/>
  <c r="D394" i="12"/>
  <c r="J320" i="13"/>
  <c r="F313" i="14"/>
  <c r="D371" i="12"/>
  <c r="J355" i="13"/>
  <c r="G348" i="14" s="1"/>
  <c r="F348" i="14"/>
  <c r="J338" i="13"/>
  <c r="F331" i="14"/>
  <c r="D393" i="12"/>
  <c r="J281" i="13"/>
  <c r="G274" i="14" s="1"/>
  <c r="F274" i="14"/>
  <c r="J412" i="13"/>
  <c r="G405" i="14" s="1"/>
  <c r="F405" i="14"/>
  <c r="J364" i="13"/>
  <c r="F357" i="14"/>
  <c r="D404" i="12"/>
  <c r="J385" i="13"/>
  <c r="G378" i="14" s="1"/>
  <c r="F378" i="14"/>
  <c r="J403" i="13"/>
  <c r="G396" i="14" s="1"/>
  <c r="F396" i="14"/>
  <c r="J417" i="13"/>
  <c r="G410" i="14" s="1"/>
  <c r="F410" i="14"/>
  <c r="J367" i="13"/>
  <c r="G360" i="14" s="1"/>
  <c r="F360" i="14"/>
  <c r="J389" i="13"/>
  <c r="G382" i="14" s="1"/>
  <c r="F382" i="14"/>
  <c r="J423" i="13"/>
  <c r="G416" i="14" s="1"/>
  <c r="F416" i="14"/>
  <c r="J446" i="13"/>
  <c r="G439" i="14" s="1"/>
  <c r="F439" i="14"/>
  <c r="J449" i="13"/>
  <c r="F442" i="14"/>
  <c r="D435" i="12"/>
  <c r="J436" i="13"/>
  <c r="G429" i="14" s="1"/>
  <c r="F429" i="14"/>
  <c r="J431" i="13"/>
  <c r="G424" i="14" s="1"/>
  <c r="F424" i="14"/>
  <c r="J458" i="13"/>
  <c r="G451" i="14" s="1"/>
  <c r="F451" i="14"/>
  <c r="J463" i="13"/>
  <c r="G456" i="14" s="1"/>
  <c r="F456" i="14"/>
  <c r="J486" i="13"/>
  <c r="G479" i="14" s="1"/>
  <c r="F479" i="14"/>
  <c r="J496" i="13"/>
  <c r="G489" i="14" s="1"/>
  <c r="F489" i="14"/>
  <c r="J484" i="13"/>
  <c r="G477" i="14" s="1"/>
  <c r="F477" i="14"/>
  <c r="J514" i="13"/>
  <c r="G507" i="14" s="1"/>
  <c r="F507" i="14"/>
  <c r="J529" i="13"/>
  <c r="G522" i="14" s="1"/>
  <c r="F522" i="14"/>
  <c r="J528" i="13"/>
  <c r="G521" i="14" s="1"/>
  <c r="F521" i="14"/>
  <c r="J519" i="13"/>
  <c r="G512" i="14" s="1"/>
  <c r="F512" i="14"/>
  <c r="J530" i="13"/>
  <c r="G523" i="14" s="1"/>
  <c r="F523" i="14"/>
  <c r="J537" i="13"/>
  <c r="G530" i="14" s="1"/>
  <c r="F530" i="14"/>
  <c r="J566" i="13"/>
  <c r="G559" i="14" s="1"/>
  <c r="F559" i="14"/>
  <c r="J569" i="13"/>
  <c r="G562" i="14" s="1"/>
  <c r="F562" i="14"/>
  <c r="J559" i="13"/>
  <c r="G552" i="14" s="1"/>
  <c r="F552" i="14"/>
  <c r="J551" i="13"/>
  <c r="G544" i="14" s="1"/>
  <c r="F544" i="14"/>
  <c r="J591" i="13"/>
  <c r="G584" i="14" s="1"/>
  <c r="F584" i="14"/>
  <c r="J593" i="13"/>
  <c r="G586" i="14" s="1"/>
  <c r="F586" i="14"/>
  <c r="J603" i="13"/>
  <c r="G596" i="14" s="1"/>
  <c r="F596" i="14"/>
  <c r="J592" i="13"/>
  <c r="G585" i="14" s="1"/>
  <c r="F585" i="14"/>
  <c r="J617" i="13"/>
  <c r="G610" i="14" s="1"/>
  <c r="F610" i="14"/>
  <c r="J633" i="13"/>
  <c r="G626" i="14" s="1"/>
  <c r="F626" i="14"/>
  <c r="J621" i="13"/>
  <c r="G614" i="14" s="1"/>
  <c r="F614" i="14"/>
  <c r="J648" i="13"/>
  <c r="G641" i="14" s="1"/>
  <c r="F641" i="14"/>
  <c r="J646" i="13"/>
  <c r="G639" i="14" s="1"/>
  <c r="F639" i="14"/>
  <c r="J676" i="13"/>
  <c r="G669" i="14" s="1"/>
  <c r="F669" i="14"/>
  <c r="J671" i="13"/>
  <c r="G664" i="14" s="1"/>
  <c r="F664" i="14"/>
  <c r="J673" i="13"/>
  <c r="G666" i="14" s="1"/>
  <c r="F666" i="14"/>
  <c r="J681" i="13"/>
  <c r="G674" i="14" s="1"/>
  <c r="F674" i="14"/>
  <c r="J701" i="13"/>
  <c r="G694" i="14" s="1"/>
  <c r="F694" i="14"/>
  <c r="J708" i="13"/>
  <c r="G701" i="14" s="1"/>
  <c r="F701" i="14"/>
  <c r="J707" i="13"/>
  <c r="G700" i="14" s="1"/>
  <c r="F700" i="14"/>
  <c r="J714" i="13"/>
  <c r="G707" i="14" s="1"/>
  <c r="F707" i="14"/>
  <c r="J723" i="13"/>
  <c r="G716" i="14" s="1"/>
  <c r="F716" i="14"/>
  <c r="E731" i="13"/>
  <c r="E751" i="13"/>
  <c r="E756" i="13"/>
  <c r="F749" i="14" s="1"/>
  <c r="E761" i="13"/>
  <c r="E767" i="13"/>
  <c r="F760" i="14" s="1"/>
  <c r="E775" i="13"/>
  <c r="C625" i="14"/>
  <c r="D624" i="14"/>
  <c r="C349" i="14"/>
  <c r="D348" i="14"/>
  <c r="D219" i="14"/>
  <c r="C220" i="14"/>
  <c r="H19" i="8"/>
  <c r="I58" i="10"/>
  <c r="J87" i="13"/>
  <c r="F80" i="14"/>
  <c r="D127" i="12"/>
  <c r="J78" i="13"/>
  <c r="F71" i="14"/>
  <c r="D112" i="12"/>
  <c r="J98" i="13"/>
  <c r="G91" i="14" s="1"/>
  <c r="F91" i="14"/>
  <c r="J130" i="13"/>
  <c r="G123" i="14" s="1"/>
  <c r="F123" i="14"/>
  <c r="J162" i="13"/>
  <c r="G155" i="14" s="1"/>
  <c r="F155" i="14"/>
  <c r="J117" i="13"/>
  <c r="G110" i="14" s="1"/>
  <c r="F110" i="14"/>
  <c r="J149" i="13"/>
  <c r="F142" i="14"/>
  <c r="D204" i="12"/>
  <c r="J96" i="13"/>
  <c r="G89" i="14" s="1"/>
  <c r="F89" i="14"/>
  <c r="J128" i="13"/>
  <c r="G121" i="14" s="1"/>
  <c r="F121" i="14"/>
  <c r="J160" i="13"/>
  <c r="G153" i="14" s="1"/>
  <c r="F153" i="14"/>
  <c r="J115" i="13"/>
  <c r="F108" i="14"/>
  <c r="D180" i="12"/>
  <c r="J147" i="13"/>
  <c r="G140" i="14" s="1"/>
  <c r="F140" i="14"/>
  <c r="J201" i="13"/>
  <c r="F194" i="14"/>
  <c r="D253" i="12"/>
  <c r="J233" i="13"/>
  <c r="F226" i="14"/>
  <c r="D314" i="12"/>
  <c r="J177" i="13"/>
  <c r="F170" i="14"/>
  <c r="D224" i="12"/>
  <c r="J186" i="13"/>
  <c r="F179" i="14"/>
  <c r="D242" i="12"/>
  <c r="J216" i="13"/>
  <c r="G209" i="14" s="1"/>
  <c r="F209" i="14"/>
  <c r="J248" i="13"/>
  <c r="F241" i="14"/>
  <c r="D328" i="12"/>
  <c r="J215" i="13"/>
  <c r="F208" i="14"/>
  <c r="D269" i="12"/>
  <c r="J247" i="13"/>
  <c r="F240" i="14"/>
  <c r="D327" i="12"/>
  <c r="J210" i="13"/>
  <c r="G203" i="14" s="1"/>
  <c r="F203" i="14"/>
  <c r="J242" i="13"/>
  <c r="G235" i="14" s="1"/>
  <c r="F235" i="14"/>
  <c r="J268" i="13"/>
  <c r="G261" i="14" s="1"/>
  <c r="F261" i="14"/>
  <c r="J304" i="13"/>
  <c r="F297" i="14"/>
  <c r="D345" i="12"/>
  <c r="J297" i="13"/>
  <c r="F290" i="14"/>
  <c r="D288" i="12"/>
  <c r="J257" i="13"/>
  <c r="G250" i="14" s="1"/>
  <c r="F250" i="14"/>
  <c r="J306" i="13"/>
  <c r="F299" i="14"/>
  <c r="D347" i="12"/>
  <c r="J299" i="13"/>
  <c r="G292" i="14" s="1"/>
  <c r="F292" i="14"/>
  <c r="J302" i="13"/>
  <c r="F295" i="14"/>
  <c r="D340" i="12"/>
  <c r="E340" i="12" s="1"/>
  <c r="J311" i="13"/>
  <c r="F304" i="14"/>
  <c r="D357" i="12"/>
  <c r="J340" i="13"/>
  <c r="G333" i="14" s="1"/>
  <c r="F333" i="14"/>
  <c r="J276" i="13"/>
  <c r="G269" i="14" s="1"/>
  <c r="F269" i="14"/>
  <c r="J323" i="13"/>
  <c r="G316" i="14" s="1"/>
  <c r="F316" i="14"/>
  <c r="J325" i="13"/>
  <c r="F318" i="14"/>
  <c r="D387" i="12"/>
  <c r="E387" i="12" s="1"/>
  <c r="J343" i="13"/>
  <c r="G336" i="14" s="1"/>
  <c r="F336" i="14"/>
  <c r="J399" i="13"/>
  <c r="G392" i="14" s="1"/>
  <c r="F392" i="14"/>
  <c r="J442" i="13"/>
  <c r="F435" i="14"/>
  <c r="D417" i="12"/>
  <c r="J366" i="13"/>
  <c r="G359" i="14" s="1"/>
  <c r="F359" i="14"/>
  <c r="J438" i="13"/>
  <c r="G431" i="14" s="1"/>
  <c r="F431" i="14"/>
  <c r="J434" i="13"/>
  <c r="F427" i="14"/>
  <c r="D429" i="12"/>
  <c r="J369" i="13"/>
  <c r="G362" i="14" s="1"/>
  <c r="F362" i="14"/>
  <c r="J414" i="13"/>
  <c r="G407" i="14" s="1"/>
  <c r="F407" i="14"/>
  <c r="J453" i="13"/>
  <c r="G446" i="14" s="1"/>
  <c r="F446" i="14"/>
  <c r="J440" i="13"/>
  <c r="G433" i="14" s="1"/>
  <c r="F433" i="14"/>
  <c r="J435" i="13"/>
  <c r="G428" i="14" s="1"/>
  <c r="F428" i="14"/>
  <c r="J426" i="13"/>
  <c r="F419" i="14"/>
  <c r="D406" i="12"/>
  <c r="J466" i="13"/>
  <c r="G459" i="14" s="1"/>
  <c r="F459" i="14"/>
  <c r="J490" i="13"/>
  <c r="G483" i="14" s="1"/>
  <c r="F483" i="14"/>
  <c r="J481" i="13"/>
  <c r="G474" i="14" s="1"/>
  <c r="F474" i="14"/>
  <c r="J485" i="13"/>
  <c r="G478" i="14" s="1"/>
  <c r="F478" i="14"/>
  <c r="J526" i="13"/>
  <c r="G519" i="14" s="1"/>
  <c r="F519" i="14"/>
  <c r="J495" i="13"/>
  <c r="G488" i="14" s="1"/>
  <c r="F488" i="14"/>
  <c r="J497" i="13"/>
  <c r="G490" i="14" s="1"/>
  <c r="F490" i="14"/>
  <c r="J523" i="13"/>
  <c r="G516" i="14" s="1"/>
  <c r="F516" i="14"/>
  <c r="J532" i="13"/>
  <c r="G525" i="14" s="1"/>
  <c r="F525" i="14"/>
  <c r="J536" i="13"/>
  <c r="G529" i="14" s="1"/>
  <c r="F529" i="14"/>
  <c r="J540" i="13"/>
  <c r="G533" i="14" s="1"/>
  <c r="F533" i="14"/>
  <c r="J570" i="13"/>
  <c r="G563" i="14" s="1"/>
  <c r="F563" i="14"/>
  <c r="J573" i="13"/>
  <c r="G566" i="14" s="1"/>
  <c r="F566" i="14"/>
  <c r="J554" i="13"/>
  <c r="G547" i="14" s="1"/>
  <c r="F547" i="14"/>
  <c r="J556" i="13"/>
  <c r="G549" i="14" s="1"/>
  <c r="F549" i="14"/>
  <c r="J599" i="13"/>
  <c r="G592" i="14" s="1"/>
  <c r="F592" i="14"/>
  <c r="J600" i="13"/>
  <c r="G593" i="14" s="1"/>
  <c r="F593" i="14"/>
  <c r="J580" i="13"/>
  <c r="G573" i="14" s="1"/>
  <c r="F573" i="14"/>
  <c r="J602" i="13"/>
  <c r="G595" i="14" s="1"/>
  <c r="F595" i="14"/>
  <c r="J586" i="13"/>
  <c r="G579" i="14" s="1"/>
  <c r="F579" i="14"/>
  <c r="J630" i="13"/>
  <c r="G623" i="14" s="1"/>
  <c r="F623" i="14"/>
  <c r="J637" i="13"/>
  <c r="G630" i="14" s="1"/>
  <c r="F630" i="14"/>
  <c r="J651" i="13"/>
  <c r="G644" i="14" s="1"/>
  <c r="F644" i="14"/>
  <c r="J647" i="13"/>
  <c r="G640" i="14" s="1"/>
  <c r="F640" i="14"/>
  <c r="J650" i="13"/>
  <c r="G643" i="14" s="1"/>
  <c r="F643" i="14"/>
  <c r="J649" i="13"/>
  <c r="G642" i="14" s="1"/>
  <c r="F642" i="14"/>
  <c r="J655" i="13"/>
  <c r="G648" i="14" s="1"/>
  <c r="F648" i="14"/>
  <c r="J667" i="13"/>
  <c r="G660" i="14" s="1"/>
  <c r="F660" i="14"/>
  <c r="J661" i="13"/>
  <c r="G654" i="14" s="1"/>
  <c r="F654" i="14"/>
  <c r="J679" i="13"/>
  <c r="G672" i="14" s="1"/>
  <c r="F672" i="14"/>
  <c r="J691" i="13"/>
  <c r="G684" i="14" s="1"/>
  <c r="F684" i="14"/>
  <c r="J685" i="13"/>
  <c r="G678" i="14" s="1"/>
  <c r="F678" i="14"/>
  <c r="J702" i="13"/>
  <c r="G695" i="14" s="1"/>
  <c r="F695" i="14"/>
  <c r="J698" i="13"/>
  <c r="G691" i="14" s="1"/>
  <c r="F691" i="14"/>
  <c r="J711" i="13"/>
  <c r="G704" i="14" s="1"/>
  <c r="F704" i="14"/>
  <c r="J727" i="13"/>
  <c r="G720" i="14" s="1"/>
  <c r="F720" i="14"/>
  <c r="J722" i="13"/>
  <c r="G715" i="14" s="1"/>
  <c r="F715" i="14"/>
  <c r="J721" i="13"/>
  <c r="G714" i="14" s="1"/>
  <c r="F714" i="14"/>
  <c r="J734" i="13"/>
  <c r="G727" i="14" s="1"/>
  <c r="F727" i="14"/>
  <c r="J739" i="13"/>
  <c r="G732" i="14" s="1"/>
  <c r="F732" i="14"/>
  <c r="J752" i="13"/>
  <c r="G745" i="14" s="1"/>
  <c r="F745" i="14"/>
  <c r="J773" i="13"/>
  <c r="G766" i="14" s="1"/>
  <c r="F766" i="14"/>
  <c r="J777" i="13"/>
  <c r="G770" i="14" s="1"/>
  <c r="F770" i="14"/>
  <c r="D215" i="14"/>
  <c r="C216" i="14"/>
  <c r="D216" i="14" s="1"/>
  <c r="N4" i="14"/>
  <c r="M5" i="14"/>
  <c r="H15" i="7"/>
  <c r="J61" i="10"/>
  <c r="O61" i="10" s="1"/>
  <c r="I43" i="10"/>
  <c r="I20" i="10"/>
  <c r="I78" i="10"/>
  <c r="J95" i="13"/>
  <c r="G88" i="14" s="1"/>
  <c r="F88" i="14"/>
  <c r="J86" i="13"/>
  <c r="F79" i="14"/>
  <c r="D126" i="12"/>
  <c r="E126" i="12" s="1"/>
  <c r="J102" i="13"/>
  <c r="F95" i="14"/>
  <c r="D158" i="12"/>
  <c r="J134" i="13"/>
  <c r="G127" i="14" s="1"/>
  <c r="F127" i="14"/>
  <c r="J166" i="13"/>
  <c r="G159" i="14" s="1"/>
  <c r="F159" i="14"/>
  <c r="J121" i="13"/>
  <c r="G114" i="14" s="1"/>
  <c r="F114" i="14"/>
  <c r="J153" i="13"/>
  <c r="F146" i="14"/>
  <c r="D208" i="12"/>
  <c r="E208" i="12" s="1"/>
  <c r="J100" i="13"/>
  <c r="G93" i="14" s="1"/>
  <c r="F93" i="14"/>
  <c r="J132" i="13"/>
  <c r="G125" i="14" s="1"/>
  <c r="F125" i="14"/>
  <c r="J164" i="13"/>
  <c r="G157" i="14" s="1"/>
  <c r="F157" i="14"/>
  <c r="J119" i="13"/>
  <c r="G112" i="14" s="1"/>
  <c r="F112" i="14"/>
  <c r="J151" i="13"/>
  <c r="F144" i="14"/>
  <c r="D206" i="12"/>
  <c r="J187" i="13"/>
  <c r="F180" i="14"/>
  <c r="D243" i="12"/>
  <c r="J205" i="13"/>
  <c r="F198" i="14"/>
  <c r="D257" i="12"/>
  <c r="J237" i="13"/>
  <c r="F230" i="14"/>
  <c r="D318" i="12"/>
  <c r="J181" i="13"/>
  <c r="F174" i="14"/>
  <c r="D228" i="12"/>
  <c r="J220" i="13"/>
  <c r="F213" i="14"/>
  <c r="D296" i="12"/>
  <c r="J252" i="13"/>
  <c r="G245" i="14" s="1"/>
  <c r="F245" i="14"/>
  <c r="J188" i="13"/>
  <c r="F181" i="14"/>
  <c r="D244" i="12"/>
  <c r="J219" i="13"/>
  <c r="F212" i="14"/>
  <c r="D295" i="12"/>
  <c r="J251" i="13"/>
  <c r="G244" i="14" s="1"/>
  <c r="F244" i="14"/>
  <c r="J182" i="13"/>
  <c r="F175" i="14"/>
  <c r="D229" i="12"/>
  <c r="J214" i="13"/>
  <c r="F207" i="14"/>
  <c r="D268" i="12"/>
  <c r="J246" i="13"/>
  <c r="F239" i="14"/>
  <c r="D326" i="12"/>
  <c r="J272" i="13"/>
  <c r="G265" i="14" s="1"/>
  <c r="F265" i="14"/>
  <c r="J307" i="13"/>
  <c r="F300" i="14"/>
  <c r="D348" i="12"/>
  <c r="J310" i="13"/>
  <c r="F303" i="14"/>
  <c r="D356" i="12"/>
  <c r="J259" i="13"/>
  <c r="G252" i="14" s="1"/>
  <c r="F252" i="14"/>
  <c r="J309" i="13"/>
  <c r="F302" i="14"/>
  <c r="D355" i="12"/>
  <c r="J312" i="13"/>
  <c r="F305" i="14"/>
  <c r="D358" i="12"/>
  <c r="J305" i="13"/>
  <c r="F298" i="14"/>
  <c r="D346" i="12"/>
  <c r="J313" i="13"/>
  <c r="G306" i="14" s="1"/>
  <c r="F306" i="14"/>
  <c r="J345" i="13"/>
  <c r="G338" i="14" s="1"/>
  <c r="F338" i="14"/>
  <c r="J326" i="13"/>
  <c r="G319" i="14" s="1"/>
  <c r="F319" i="14"/>
  <c r="J328" i="13"/>
  <c r="G321" i="14" s="1"/>
  <c r="F321" i="14"/>
  <c r="J380" i="13"/>
  <c r="G373" i="14" s="1"/>
  <c r="F373" i="14"/>
  <c r="J346" i="13"/>
  <c r="G339" i="14" s="1"/>
  <c r="F339" i="14"/>
  <c r="J288" i="13"/>
  <c r="F281" i="14"/>
  <c r="D279" i="12"/>
  <c r="J352" i="13"/>
  <c r="G345" i="14" s="1"/>
  <c r="F345" i="14"/>
  <c r="J368" i="13"/>
  <c r="G361" i="14" s="1"/>
  <c r="F361" i="14"/>
  <c r="J393" i="13"/>
  <c r="G386" i="14" s="1"/>
  <c r="F386" i="14"/>
  <c r="J379" i="13"/>
  <c r="G372" i="14" s="1"/>
  <c r="F372" i="14"/>
  <c r="J411" i="13"/>
  <c r="F404" i="14"/>
  <c r="D424" i="12"/>
  <c r="J450" i="13"/>
  <c r="F443" i="14"/>
  <c r="D437" i="12"/>
  <c r="J371" i="13"/>
  <c r="G364" i="14" s="1"/>
  <c r="F364" i="14"/>
  <c r="J397" i="13"/>
  <c r="G390" i="14" s="1"/>
  <c r="F390" i="14"/>
  <c r="J378" i="13"/>
  <c r="G371" i="14" s="1"/>
  <c r="F371" i="14"/>
  <c r="J416" i="13"/>
  <c r="F409" i="14"/>
  <c r="D413" i="12"/>
  <c r="J457" i="13"/>
  <c r="G450" i="14" s="1"/>
  <c r="F450" i="14"/>
  <c r="J444" i="13"/>
  <c r="F437" i="14"/>
  <c r="D428" i="12"/>
  <c r="J439" i="13"/>
  <c r="G432" i="14" s="1"/>
  <c r="F432" i="14"/>
  <c r="J468" i="13"/>
  <c r="F461" i="14"/>
  <c r="D426" i="12"/>
  <c r="J469" i="13"/>
  <c r="G462" i="14" s="1"/>
  <c r="F462" i="14"/>
  <c r="J505" i="13"/>
  <c r="G498" i="14" s="1"/>
  <c r="F498" i="14"/>
  <c r="J500" i="13"/>
  <c r="G493" i="14" s="1"/>
  <c r="F493" i="14"/>
  <c r="J502" i="13"/>
  <c r="G495" i="14" s="1"/>
  <c r="F495" i="14"/>
  <c r="J503" i="13"/>
  <c r="G496" i="14" s="1"/>
  <c r="F496" i="14"/>
  <c r="J527" i="13"/>
  <c r="G520" i="14" s="1"/>
  <c r="F520" i="14"/>
  <c r="J534" i="13"/>
  <c r="G527" i="14" s="1"/>
  <c r="F527" i="14"/>
  <c r="J548" i="13"/>
  <c r="G541" i="14" s="1"/>
  <c r="F541" i="14"/>
  <c r="J574" i="13"/>
  <c r="G567" i="14" s="1"/>
  <c r="F567" i="14"/>
  <c r="J577" i="13"/>
  <c r="G570" i="14" s="1"/>
  <c r="F570" i="14"/>
  <c r="J560" i="13"/>
  <c r="G553" i="14" s="1"/>
  <c r="F553" i="14"/>
  <c r="J563" i="13"/>
  <c r="G556" i="14" s="1"/>
  <c r="F556" i="14"/>
  <c r="J601" i="13"/>
  <c r="G594" i="14" s="1"/>
  <c r="F594" i="14"/>
  <c r="J607" i="13"/>
  <c r="G600" i="14" s="1"/>
  <c r="F600" i="14"/>
  <c r="J587" i="13"/>
  <c r="G580" i="14" s="1"/>
  <c r="F580" i="14"/>
  <c r="J581" i="13"/>
  <c r="G574" i="14" s="1"/>
  <c r="F574" i="14"/>
  <c r="J594" i="13"/>
  <c r="G587" i="14" s="1"/>
  <c r="F587" i="14"/>
  <c r="J634" i="13"/>
  <c r="G627" i="14" s="1"/>
  <c r="F627" i="14"/>
  <c r="J632" i="13"/>
  <c r="G625" i="14" s="1"/>
  <c r="F625" i="14"/>
  <c r="J642" i="13"/>
  <c r="G635" i="14" s="1"/>
  <c r="F635" i="14"/>
  <c r="J653" i="13"/>
  <c r="G646" i="14" s="1"/>
  <c r="F646" i="14"/>
  <c r="J656" i="13"/>
  <c r="G649" i="14" s="1"/>
  <c r="F649" i="14"/>
  <c r="J659" i="13"/>
  <c r="G652" i="14" s="1"/>
  <c r="F652" i="14"/>
  <c r="J666" i="13"/>
  <c r="G659" i="14" s="1"/>
  <c r="F659" i="14"/>
  <c r="J678" i="13"/>
  <c r="G671" i="14" s="1"/>
  <c r="F671" i="14"/>
  <c r="J682" i="13"/>
  <c r="G675" i="14" s="1"/>
  <c r="F675" i="14"/>
  <c r="J686" i="13"/>
  <c r="G679" i="14" s="1"/>
  <c r="F679" i="14"/>
  <c r="J715" i="13"/>
  <c r="G708" i="14" s="1"/>
  <c r="F708" i="14"/>
  <c r="J704" i="13"/>
  <c r="G697" i="14" s="1"/>
  <c r="F697" i="14"/>
  <c r="J713" i="13"/>
  <c r="G706" i="14" s="1"/>
  <c r="F706" i="14"/>
  <c r="J730" i="13"/>
  <c r="G723" i="14" s="1"/>
  <c r="F723" i="14"/>
  <c r="J726" i="13"/>
  <c r="G719" i="14" s="1"/>
  <c r="F719" i="14"/>
  <c r="J724" i="13"/>
  <c r="G717" i="14" s="1"/>
  <c r="F717" i="14"/>
  <c r="J733" i="13"/>
  <c r="G726" i="14" s="1"/>
  <c r="F726" i="14"/>
  <c r="J745" i="13"/>
  <c r="G738" i="14" s="1"/>
  <c r="F738" i="14"/>
  <c r="J746" i="13"/>
  <c r="G739" i="14" s="1"/>
  <c r="F739" i="14"/>
  <c r="J770" i="13"/>
  <c r="G763" i="14" s="1"/>
  <c r="F763" i="14"/>
  <c r="G771" i="13"/>
  <c r="C684" i="14"/>
  <c r="D683" i="14"/>
  <c r="C187" i="14"/>
  <c r="D186" i="14"/>
  <c r="H24" i="8"/>
  <c r="B446" i="12"/>
  <c r="D18" i="7"/>
  <c r="H18" i="7" s="1"/>
  <c r="C78" i="5"/>
  <c r="D14" i="7"/>
  <c r="B447" i="12" s="1"/>
  <c r="I65" i="10"/>
  <c r="I92" i="10"/>
  <c r="I75" i="10"/>
  <c r="I96" i="10"/>
  <c r="J77" i="13"/>
  <c r="F70" i="14"/>
  <c r="D111" i="12"/>
  <c r="J76" i="13"/>
  <c r="F69" i="14"/>
  <c r="D113" i="12"/>
  <c r="J94" i="13"/>
  <c r="G87" i="14" s="1"/>
  <c r="F87" i="14"/>
  <c r="J106" i="13"/>
  <c r="F99" i="14"/>
  <c r="D162" i="12"/>
  <c r="J138" i="13"/>
  <c r="G131" i="14" s="1"/>
  <c r="F131" i="14"/>
  <c r="J170" i="13"/>
  <c r="F163" i="14"/>
  <c r="D217" i="12"/>
  <c r="J125" i="13"/>
  <c r="G118" i="14" s="1"/>
  <c r="F118" i="14"/>
  <c r="J157" i="13"/>
  <c r="G150" i="14" s="1"/>
  <c r="F150" i="14"/>
  <c r="J104" i="13"/>
  <c r="F97" i="14"/>
  <c r="D160" i="12"/>
  <c r="J136" i="13"/>
  <c r="G129" i="14" s="1"/>
  <c r="F129" i="14"/>
  <c r="J168" i="13"/>
  <c r="F161" i="14"/>
  <c r="D215" i="12"/>
  <c r="J123" i="13"/>
  <c r="G116" i="14" s="1"/>
  <c r="F116" i="14"/>
  <c r="J155" i="13"/>
  <c r="G148" i="14" s="1"/>
  <c r="F148" i="14"/>
  <c r="J209" i="13"/>
  <c r="G202" i="14" s="1"/>
  <c r="F202" i="14"/>
  <c r="J241" i="13"/>
  <c r="G234" i="14" s="1"/>
  <c r="F234" i="14"/>
  <c r="J192" i="13"/>
  <c r="G185" i="14" s="1"/>
  <c r="F185" i="14"/>
  <c r="J224" i="13"/>
  <c r="F217" i="14"/>
  <c r="D305" i="12"/>
  <c r="J256" i="13"/>
  <c r="G249" i="14" s="1"/>
  <c r="F249" i="14"/>
  <c r="J223" i="13"/>
  <c r="F216" i="14"/>
  <c r="D299" i="12"/>
  <c r="J255" i="13"/>
  <c r="G248" i="14" s="1"/>
  <c r="F248" i="14"/>
  <c r="J218" i="13"/>
  <c r="F211" i="14"/>
  <c r="D294" i="12"/>
  <c r="J250" i="13"/>
  <c r="G243" i="14" s="1"/>
  <c r="F243" i="14"/>
  <c r="J263" i="13"/>
  <c r="G256" i="14" s="1"/>
  <c r="F256" i="14"/>
  <c r="J265" i="13"/>
  <c r="G258" i="14" s="1"/>
  <c r="F258" i="14"/>
  <c r="J261" i="13"/>
  <c r="G254" i="14" s="1"/>
  <c r="F254" i="14"/>
  <c r="J264" i="13"/>
  <c r="G257" i="14" s="1"/>
  <c r="F257" i="14"/>
  <c r="J314" i="13"/>
  <c r="G307" i="14" s="1"/>
  <c r="F307" i="14"/>
  <c r="J316" i="13"/>
  <c r="G309" i="14" s="1"/>
  <c r="F309" i="14"/>
  <c r="J348" i="13"/>
  <c r="G341" i="14" s="1"/>
  <c r="F341" i="14"/>
  <c r="J285" i="13"/>
  <c r="F278" i="14"/>
  <c r="D276" i="12"/>
  <c r="J331" i="13"/>
  <c r="G324" i="14" s="1"/>
  <c r="F324" i="14"/>
  <c r="J280" i="13"/>
  <c r="G273" i="14" s="1"/>
  <c r="F273" i="14"/>
  <c r="J333" i="13"/>
  <c r="F326" i="14"/>
  <c r="D386" i="12"/>
  <c r="J319" i="13"/>
  <c r="F312" i="14"/>
  <c r="D370" i="12"/>
  <c r="J351" i="13"/>
  <c r="G344" i="14" s="1"/>
  <c r="F344" i="14"/>
  <c r="J407" i="13"/>
  <c r="G400" i="14" s="1"/>
  <c r="F400" i="14"/>
  <c r="J354" i="13"/>
  <c r="G347" i="14" s="1"/>
  <c r="F347" i="14"/>
  <c r="J370" i="13"/>
  <c r="G363" i="14" s="1"/>
  <c r="F363" i="14"/>
  <c r="J382" i="13"/>
  <c r="G375" i="14" s="1"/>
  <c r="F375" i="14"/>
  <c r="J376" i="13"/>
  <c r="G369" i="14" s="1"/>
  <c r="F369" i="14"/>
  <c r="J357" i="13"/>
  <c r="G350" i="14" s="1"/>
  <c r="F350" i="14"/>
  <c r="J373" i="13"/>
  <c r="G366" i="14" s="1"/>
  <c r="F366" i="14"/>
  <c r="J386" i="13"/>
  <c r="G379" i="14" s="1"/>
  <c r="F379" i="14"/>
  <c r="J429" i="13"/>
  <c r="G422" i="14" s="1"/>
  <c r="F422" i="14"/>
  <c r="J419" i="13"/>
  <c r="F412" i="14"/>
  <c r="D427" i="12"/>
  <c r="J448" i="13"/>
  <c r="G441" i="14" s="1"/>
  <c r="F441" i="14"/>
  <c r="J443" i="13"/>
  <c r="G436" i="14" s="1"/>
  <c r="F436" i="14"/>
  <c r="J471" i="13"/>
  <c r="G464" i="14" s="1"/>
  <c r="F464" i="14"/>
  <c r="J476" i="13"/>
  <c r="G469" i="14" s="1"/>
  <c r="F469" i="14"/>
  <c r="J462" i="13"/>
  <c r="G455" i="14" s="1"/>
  <c r="F455" i="14"/>
  <c r="J482" i="13"/>
  <c r="F475" i="14"/>
  <c r="D402" i="12"/>
  <c r="J522" i="13"/>
  <c r="G515" i="14" s="1"/>
  <c r="F515" i="14"/>
  <c r="J504" i="13"/>
  <c r="G497" i="14" s="1"/>
  <c r="F497" i="14"/>
  <c r="J506" i="13"/>
  <c r="G499" i="14" s="1"/>
  <c r="F499" i="14"/>
  <c r="J493" i="13"/>
  <c r="G486" i="14" s="1"/>
  <c r="F486" i="14"/>
  <c r="J546" i="13"/>
  <c r="G539" i="14" s="1"/>
  <c r="F539" i="14"/>
  <c r="J553" i="13"/>
  <c r="G546" i="14" s="1"/>
  <c r="F546" i="14"/>
  <c r="J578" i="13"/>
  <c r="G571" i="14" s="1"/>
  <c r="F571" i="14"/>
  <c r="J564" i="13"/>
  <c r="G557" i="14" s="1"/>
  <c r="F557" i="14"/>
  <c r="J567" i="13"/>
  <c r="G560" i="14" s="1"/>
  <c r="F560" i="14"/>
  <c r="J604" i="13"/>
  <c r="G597" i="14" s="1"/>
  <c r="F597" i="14"/>
  <c r="J611" i="13"/>
  <c r="G604" i="14" s="1"/>
  <c r="F604" i="14"/>
  <c r="J595" i="13"/>
  <c r="G588" i="14" s="1"/>
  <c r="F588" i="14"/>
  <c r="J589" i="13"/>
  <c r="G582" i="14" s="1"/>
  <c r="F582" i="14"/>
  <c r="J618" i="13"/>
  <c r="G611" i="14" s="1"/>
  <c r="F611" i="14"/>
  <c r="J620" i="13"/>
  <c r="G613" i="14" s="1"/>
  <c r="F613" i="14"/>
  <c r="J622" i="13"/>
  <c r="G615" i="14" s="1"/>
  <c r="F615" i="14"/>
  <c r="J636" i="13"/>
  <c r="G629" i="14" s="1"/>
  <c r="F629" i="14"/>
  <c r="J657" i="13"/>
  <c r="G650" i="14" s="1"/>
  <c r="F650" i="14"/>
  <c r="J639" i="13"/>
  <c r="G632" i="14" s="1"/>
  <c r="F632" i="14"/>
  <c r="J662" i="13"/>
  <c r="G655" i="14" s="1"/>
  <c r="F655" i="14"/>
  <c r="J675" i="13"/>
  <c r="G668" i="14" s="1"/>
  <c r="F668" i="14"/>
  <c r="J689" i="13"/>
  <c r="G682" i="14" s="1"/>
  <c r="F682" i="14"/>
  <c r="J683" i="13"/>
  <c r="G676" i="14" s="1"/>
  <c r="F676" i="14"/>
  <c r="J699" i="13"/>
  <c r="G692" i="14" s="1"/>
  <c r="F692" i="14"/>
  <c r="J695" i="13"/>
  <c r="G688" i="14" s="1"/>
  <c r="F688" i="14"/>
  <c r="J705" i="13"/>
  <c r="G698" i="14" s="1"/>
  <c r="F698" i="14"/>
  <c r="J716" i="13"/>
  <c r="G709" i="14" s="1"/>
  <c r="F709" i="14"/>
  <c r="J725" i="13"/>
  <c r="G718" i="14" s="1"/>
  <c r="F718" i="14"/>
  <c r="J736" i="13"/>
  <c r="G729" i="14" s="1"/>
  <c r="F729" i="14"/>
  <c r="E750" i="13"/>
  <c r="E754" i="13"/>
  <c r="E757" i="13"/>
  <c r="F750" i="14" s="1"/>
  <c r="E769" i="13"/>
  <c r="E67" i="13"/>
  <c r="F60" i="14" s="1"/>
  <c r="E60" i="13"/>
  <c r="D317" i="14"/>
  <c r="C318" i="14"/>
  <c r="C207" i="14"/>
  <c r="D206" i="14"/>
  <c r="D17" i="7"/>
  <c r="B450" i="12" s="1"/>
  <c r="C75" i="5"/>
  <c r="D38" i="8"/>
  <c r="H27" i="8"/>
  <c r="F16" i="7"/>
  <c r="D16" i="7"/>
  <c r="B449" i="12" s="1"/>
  <c r="J88" i="10"/>
  <c r="O88" i="10" s="1"/>
  <c r="J47" i="10"/>
  <c r="O47" i="10" s="1"/>
  <c r="I81" i="10"/>
  <c r="J85" i="13"/>
  <c r="G78" i="14" s="1"/>
  <c r="F78" i="14"/>
  <c r="J84" i="13"/>
  <c r="G77" i="14" s="1"/>
  <c r="F77" i="14"/>
  <c r="J83" i="13"/>
  <c r="G76" i="14" s="1"/>
  <c r="F76" i="14"/>
  <c r="J110" i="13"/>
  <c r="F103" i="14"/>
  <c r="D175" i="12"/>
  <c r="J142" i="13"/>
  <c r="F135" i="14"/>
  <c r="D189" i="12"/>
  <c r="J97" i="13"/>
  <c r="G90" i="14" s="1"/>
  <c r="F90" i="14"/>
  <c r="J129" i="13"/>
  <c r="G122" i="14" s="1"/>
  <c r="F122" i="14"/>
  <c r="J161" i="13"/>
  <c r="G154" i="14" s="1"/>
  <c r="F154" i="14"/>
  <c r="J108" i="13"/>
  <c r="F101" i="14"/>
  <c r="D173" i="12"/>
  <c r="J140" i="13"/>
  <c r="G133" i="14" s="1"/>
  <c r="F133" i="14"/>
  <c r="J172" i="13"/>
  <c r="F165" i="14"/>
  <c r="D219" i="12"/>
  <c r="J127" i="13"/>
  <c r="G120" i="14" s="1"/>
  <c r="F120" i="14"/>
  <c r="J159" i="13"/>
  <c r="G152" i="14" s="1"/>
  <c r="F152" i="14"/>
  <c r="J213" i="13"/>
  <c r="F206" i="14"/>
  <c r="D267" i="12"/>
  <c r="J245" i="13"/>
  <c r="F238" i="14"/>
  <c r="D325" i="12"/>
  <c r="J189" i="13"/>
  <c r="G182" i="14" s="1"/>
  <c r="F182" i="14"/>
  <c r="J196" i="13"/>
  <c r="G189" i="14" s="1"/>
  <c r="F189" i="14"/>
  <c r="J228" i="13"/>
  <c r="F221" i="14"/>
  <c r="D309" i="12"/>
  <c r="J195" i="13"/>
  <c r="G188" i="14" s="1"/>
  <c r="F188" i="14"/>
  <c r="J227" i="13"/>
  <c r="F220" i="14"/>
  <c r="D308" i="12"/>
  <c r="J174" i="13"/>
  <c r="F167" i="14"/>
  <c r="D221" i="12"/>
  <c r="J190" i="13"/>
  <c r="G183" i="14" s="1"/>
  <c r="F183" i="14"/>
  <c r="J222" i="13"/>
  <c r="F215" i="14"/>
  <c r="D298" i="12"/>
  <c r="J254" i="13"/>
  <c r="G247" i="14" s="1"/>
  <c r="F247" i="14"/>
  <c r="J271" i="13"/>
  <c r="G264" i="14" s="1"/>
  <c r="F264" i="14"/>
  <c r="J321" i="13"/>
  <c r="F314" i="14"/>
  <c r="D372" i="12"/>
  <c r="J334" i="13"/>
  <c r="G327" i="14" s="1"/>
  <c r="F327" i="14"/>
  <c r="J336" i="13"/>
  <c r="G329" i="14" s="1"/>
  <c r="F329" i="14"/>
  <c r="J322" i="13"/>
  <c r="F315" i="14"/>
  <c r="D373" i="12"/>
  <c r="J353" i="13"/>
  <c r="G346" i="14" s="1"/>
  <c r="F346" i="14"/>
  <c r="J356" i="13"/>
  <c r="G349" i="14" s="1"/>
  <c r="F349" i="14"/>
  <c r="J372" i="13"/>
  <c r="G365" i="14" s="1"/>
  <c r="F365" i="14"/>
  <c r="J401" i="13"/>
  <c r="G394" i="14" s="1"/>
  <c r="F394" i="14"/>
  <c r="J390" i="13"/>
  <c r="G383" i="14" s="1"/>
  <c r="F383" i="14"/>
  <c r="J387" i="13"/>
  <c r="G380" i="14" s="1"/>
  <c r="F380" i="14"/>
  <c r="J384" i="13"/>
  <c r="G377" i="14" s="1"/>
  <c r="F377" i="14"/>
  <c r="J359" i="13"/>
  <c r="G352" i="14" s="1"/>
  <c r="F352" i="14"/>
  <c r="J375" i="13"/>
  <c r="G368" i="14" s="1"/>
  <c r="F368" i="14"/>
  <c r="J405" i="13"/>
  <c r="G398" i="14" s="1"/>
  <c r="F398" i="14"/>
  <c r="J394" i="13"/>
  <c r="G387" i="14" s="1"/>
  <c r="F387" i="14"/>
  <c r="J433" i="13"/>
  <c r="G426" i="14" s="1"/>
  <c r="F426" i="14"/>
  <c r="J422" i="13"/>
  <c r="F415" i="14"/>
  <c r="D436" i="12"/>
  <c r="J452" i="13"/>
  <c r="G445" i="14" s="1"/>
  <c r="F445" i="14"/>
  <c r="J447" i="13"/>
  <c r="G440" i="14" s="1"/>
  <c r="F440" i="14"/>
  <c r="J474" i="13"/>
  <c r="G467" i="14" s="1"/>
  <c r="F467" i="14"/>
  <c r="J460" i="13"/>
  <c r="G453" i="14" s="1"/>
  <c r="F453" i="14"/>
  <c r="J465" i="13"/>
  <c r="F458" i="14"/>
  <c r="D414" i="12"/>
  <c r="J479" i="13"/>
  <c r="G472" i="14" s="1"/>
  <c r="F472" i="14"/>
  <c r="J483" i="13"/>
  <c r="F476" i="14"/>
  <c r="D440" i="12"/>
  <c r="J480" i="13"/>
  <c r="F473" i="14"/>
  <c r="D403" i="12"/>
  <c r="J507" i="13"/>
  <c r="G500" i="14" s="1"/>
  <c r="F500" i="14"/>
  <c r="J513" i="13"/>
  <c r="G506" i="14" s="1"/>
  <c r="F506" i="14"/>
  <c r="J499" i="13"/>
  <c r="G492" i="14" s="1"/>
  <c r="F492" i="14"/>
  <c r="J494" i="13"/>
  <c r="G487" i="14" s="1"/>
  <c r="F487" i="14"/>
  <c r="J541" i="13"/>
  <c r="G534" i="14" s="1"/>
  <c r="F534" i="14"/>
  <c r="J535" i="13"/>
  <c r="G528" i="14" s="1"/>
  <c r="F528" i="14"/>
  <c r="J555" i="13"/>
  <c r="G548" i="14" s="1"/>
  <c r="F548" i="14"/>
  <c r="J568" i="13"/>
  <c r="G561" i="14" s="1"/>
  <c r="F561" i="14"/>
  <c r="J571" i="13"/>
  <c r="G564" i="14" s="1"/>
  <c r="F564" i="14"/>
  <c r="J608" i="13"/>
  <c r="G601" i="14" s="1"/>
  <c r="F601" i="14"/>
  <c r="J615" i="13"/>
  <c r="G608" i="14" s="1"/>
  <c r="F608" i="14"/>
  <c r="J606" i="13"/>
  <c r="G599" i="14" s="1"/>
  <c r="F599" i="14"/>
  <c r="J597" i="13"/>
  <c r="G590" i="14" s="1"/>
  <c r="F590" i="14"/>
  <c r="J623" i="13"/>
  <c r="G616" i="14" s="1"/>
  <c r="F616" i="14"/>
  <c r="J660" i="13"/>
  <c r="G653" i="14" s="1"/>
  <c r="F653" i="14"/>
  <c r="J643" i="13"/>
  <c r="G636" i="14" s="1"/>
  <c r="F636" i="14"/>
  <c r="J664" i="13"/>
  <c r="G657" i="14" s="1"/>
  <c r="F657" i="14"/>
  <c r="J674" i="13"/>
  <c r="G667" i="14" s="1"/>
  <c r="F667" i="14"/>
  <c r="J668" i="13"/>
  <c r="G661" i="14" s="1"/>
  <c r="F661" i="14"/>
  <c r="J692" i="13"/>
  <c r="G685" i="14" s="1"/>
  <c r="F685" i="14"/>
  <c r="J687" i="13"/>
  <c r="G680" i="14" s="1"/>
  <c r="F680" i="14"/>
  <c r="J700" i="13"/>
  <c r="G693" i="14" s="1"/>
  <c r="F693" i="14"/>
  <c r="J694" i="13"/>
  <c r="G687" i="14" s="1"/>
  <c r="F687" i="14"/>
  <c r="J709" i="13"/>
  <c r="G702" i="14" s="1"/>
  <c r="F702" i="14"/>
  <c r="E728" i="13"/>
  <c r="E735" i="13"/>
  <c r="E740" i="13"/>
  <c r="E747" i="13"/>
  <c r="E753" i="13"/>
  <c r="F746" i="14" s="1"/>
  <c r="E762" i="13"/>
  <c r="E763" i="13"/>
  <c r="E772" i="13"/>
  <c r="F765" i="14" s="1"/>
  <c r="E774" i="13"/>
  <c r="E63" i="13"/>
  <c r="F56" i="14" s="1"/>
  <c r="G776" i="13"/>
  <c r="C646" i="14"/>
  <c r="D645" i="14"/>
  <c r="D193" i="14"/>
  <c r="C194" i="14"/>
  <c r="D150" i="14"/>
  <c r="C151" i="14"/>
  <c r="C142" i="14"/>
  <c r="D141" i="14"/>
  <c r="J93" i="13"/>
  <c r="F86" i="14"/>
  <c r="D145" i="12"/>
  <c r="E145" i="12" s="1"/>
  <c r="J92" i="13"/>
  <c r="F85" i="14"/>
  <c r="D144" i="12"/>
  <c r="J91" i="13"/>
  <c r="F84" i="14"/>
  <c r="D143" i="12"/>
  <c r="J114" i="13"/>
  <c r="F107" i="14"/>
  <c r="D179" i="12"/>
  <c r="J146" i="13"/>
  <c r="G139" i="14" s="1"/>
  <c r="F139" i="14"/>
  <c r="J101" i="13"/>
  <c r="F94" i="14"/>
  <c r="D157" i="12"/>
  <c r="E157" i="12" s="1"/>
  <c r="J133" i="13"/>
  <c r="G126" i="14" s="1"/>
  <c r="F126" i="14"/>
  <c r="J165" i="13"/>
  <c r="G158" i="14" s="1"/>
  <c r="F158" i="14"/>
  <c r="J112" i="13"/>
  <c r="F105" i="14"/>
  <c r="D177" i="12"/>
  <c r="J144" i="13"/>
  <c r="F137" i="14"/>
  <c r="D191" i="12"/>
  <c r="J99" i="13"/>
  <c r="G92" i="14" s="1"/>
  <c r="F92" i="14"/>
  <c r="J131" i="13"/>
  <c r="G124" i="14" s="1"/>
  <c r="F124" i="14"/>
  <c r="J163" i="13"/>
  <c r="G156" i="14" s="1"/>
  <c r="F156" i="14"/>
  <c r="J184" i="13"/>
  <c r="F177" i="14"/>
  <c r="D240" i="12"/>
  <c r="E240" i="12" s="1"/>
  <c r="J217" i="13"/>
  <c r="G210" i="14" s="1"/>
  <c r="F210" i="14"/>
  <c r="J249" i="13"/>
  <c r="F242" i="14"/>
  <c r="D329" i="12"/>
  <c r="J200" i="13"/>
  <c r="F193" i="14"/>
  <c r="D252" i="12"/>
  <c r="J232" i="13"/>
  <c r="F225" i="14"/>
  <c r="D313" i="12"/>
  <c r="J183" i="13"/>
  <c r="F176" i="14"/>
  <c r="D239" i="12"/>
  <c r="J199" i="13"/>
  <c r="F192" i="14"/>
  <c r="D251" i="12"/>
  <c r="J231" i="13"/>
  <c r="F224" i="14"/>
  <c r="D312" i="12"/>
  <c r="J176" i="13"/>
  <c r="F169" i="14"/>
  <c r="D223" i="12"/>
  <c r="J194" i="13"/>
  <c r="G187" i="14" s="1"/>
  <c r="F187" i="14"/>
  <c r="J226" i="13"/>
  <c r="F219" i="14"/>
  <c r="D307" i="12"/>
  <c r="J258" i="13"/>
  <c r="G251" i="14" s="1"/>
  <c r="F251" i="14"/>
  <c r="J298" i="13"/>
  <c r="G291" i="14" s="1"/>
  <c r="F291" i="14"/>
  <c r="J275" i="13"/>
  <c r="G268" i="14" s="1"/>
  <c r="F268" i="14"/>
  <c r="J279" i="13"/>
  <c r="G272" i="14" s="1"/>
  <c r="F272" i="14"/>
  <c r="J270" i="13"/>
  <c r="G263" i="14" s="1"/>
  <c r="F263" i="14"/>
  <c r="J269" i="13"/>
  <c r="G262" i="14" s="1"/>
  <c r="F262" i="14"/>
  <c r="J324" i="13"/>
  <c r="G317" i="14" s="1"/>
  <c r="F317" i="14"/>
  <c r="J339" i="13"/>
  <c r="G332" i="14" s="1"/>
  <c r="F332" i="14"/>
  <c r="J289" i="13"/>
  <c r="F282" i="14"/>
  <c r="D280" i="12"/>
  <c r="J341" i="13"/>
  <c r="F334" i="14"/>
  <c r="D395" i="12"/>
  <c r="J277" i="13"/>
  <c r="G270" i="14" s="1"/>
  <c r="F270" i="14"/>
  <c r="J327" i="13"/>
  <c r="G320" i="14" s="1"/>
  <c r="F320" i="14"/>
  <c r="J383" i="13"/>
  <c r="G376" i="14" s="1"/>
  <c r="F376" i="14"/>
  <c r="J420" i="13"/>
  <c r="G413" i="14" s="1"/>
  <c r="F413" i="14"/>
  <c r="J358" i="13"/>
  <c r="G351" i="14" s="1"/>
  <c r="F351" i="14"/>
  <c r="J374" i="13"/>
  <c r="G367" i="14" s="1"/>
  <c r="F367" i="14"/>
  <c r="J398" i="13"/>
  <c r="G391" i="14" s="1"/>
  <c r="F391" i="14"/>
  <c r="J392" i="13"/>
  <c r="G385" i="14" s="1"/>
  <c r="F385" i="14"/>
  <c r="J361" i="13"/>
  <c r="G354" i="14" s="1"/>
  <c r="F354" i="14"/>
  <c r="J402" i="13"/>
  <c r="G395" i="14" s="1"/>
  <c r="F395" i="14"/>
  <c r="J437" i="13"/>
  <c r="G430" i="14" s="1"/>
  <c r="F430" i="14"/>
  <c r="J425" i="13"/>
  <c r="G418" i="14" s="1"/>
  <c r="F418" i="14"/>
  <c r="J456" i="13"/>
  <c r="F449" i="14"/>
  <c r="D438" i="12"/>
  <c r="J451" i="13"/>
  <c r="G444" i="14" s="1"/>
  <c r="F444" i="14"/>
  <c r="J418" i="13"/>
  <c r="G411" i="14" s="1"/>
  <c r="F411" i="14"/>
  <c r="J459" i="13"/>
  <c r="G452" i="14" s="1"/>
  <c r="F452" i="14"/>
  <c r="J461" i="13"/>
  <c r="F454" i="14"/>
  <c r="D439" i="12"/>
  <c r="J472" i="13"/>
  <c r="F465" i="14"/>
  <c r="D415" i="12"/>
  <c r="J475" i="13"/>
  <c r="G468" i="14" s="1"/>
  <c r="F468" i="14"/>
  <c r="J489" i="13"/>
  <c r="G482" i="14" s="1"/>
  <c r="F482" i="14"/>
  <c r="J498" i="13"/>
  <c r="G491" i="14" s="1"/>
  <c r="F491" i="14"/>
  <c r="J517" i="13"/>
  <c r="G510" i="14" s="1"/>
  <c r="F510" i="14"/>
  <c r="J510" i="13"/>
  <c r="G503" i="14" s="1"/>
  <c r="F503" i="14"/>
  <c r="J516" i="13"/>
  <c r="G509" i="14" s="1"/>
  <c r="F509" i="14"/>
  <c r="J501" i="13"/>
  <c r="G494" i="14" s="1"/>
  <c r="F494" i="14"/>
  <c r="J544" i="13"/>
  <c r="G537" i="14" s="1"/>
  <c r="F537" i="14"/>
  <c r="J533" i="13"/>
  <c r="G526" i="14" s="1"/>
  <c r="F526" i="14"/>
  <c r="J539" i="13"/>
  <c r="G532" i="14" s="1"/>
  <c r="F532" i="14"/>
  <c r="J550" i="13"/>
  <c r="G543" i="14" s="1"/>
  <c r="F543" i="14"/>
  <c r="J572" i="13"/>
  <c r="G565" i="14" s="1"/>
  <c r="F565" i="14"/>
  <c r="J575" i="13"/>
  <c r="G568" i="14" s="1"/>
  <c r="F568" i="14"/>
  <c r="J612" i="13"/>
  <c r="G605" i="14" s="1"/>
  <c r="F605" i="14"/>
  <c r="J588" i="13"/>
  <c r="G581" i="14" s="1"/>
  <c r="F581" i="14"/>
  <c r="J582" i="13"/>
  <c r="G575" i="14" s="1"/>
  <c r="F575" i="14"/>
  <c r="J610" i="13"/>
  <c r="G603" i="14" s="1"/>
  <c r="F603" i="14"/>
  <c r="J605" i="13"/>
  <c r="G598" i="14" s="1"/>
  <c r="F598" i="14"/>
  <c r="J628" i="13"/>
  <c r="G621" i="14" s="1"/>
  <c r="F621" i="14"/>
  <c r="J619" i="13"/>
  <c r="G612" i="14" s="1"/>
  <c r="F612" i="14"/>
  <c r="J626" i="13"/>
  <c r="G619" i="14" s="1"/>
  <c r="F619" i="14"/>
  <c r="J654" i="13"/>
  <c r="G647" i="14" s="1"/>
  <c r="F647" i="14"/>
  <c r="J641" i="13"/>
  <c r="G634" i="14" s="1"/>
  <c r="F634" i="14"/>
  <c r="J670" i="13"/>
  <c r="G663" i="14" s="1"/>
  <c r="F663" i="14"/>
  <c r="J684" i="13"/>
  <c r="G677" i="14" s="1"/>
  <c r="F677" i="14"/>
  <c r="J690" i="13"/>
  <c r="G683" i="14" s="1"/>
  <c r="F683" i="14"/>
  <c r="J697" i="13"/>
  <c r="G690" i="14" s="1"/>
  <c r="F690" i="14"/>
  <c r="J703" i="13"/>
  <c r="G696" i="14" s="1"/>
  <c r="F696" i="14"/>
  <c r="J706" i="13"/>
  <c r="G699" i="14" s="1"/>
  <c r="F699" i="14"/>
  <c r="J729" i="13"/>
  <c r="G722" i="14" s="1"/>
  <c r="F722" i="14"/>
  <c r="J742" i="13"/>
  <c r="G735" i="14" s="1"/>
  <c r="F735" i="14"/>
  <c r="J766" i="13"/>
  <c r="G759" i="14" s="1"/>
  <c r="F759" i="14"/>
  <c r="J68" i="13"/>
  <c r="G61" i="14" s="1"/>
  <c r="F61" i="14"/>
  <c r="C670" i="14"/>
  <c r="D669" i="14"/>
  <c r="D69" i="14"/>
  <c r="C70" i="14"/>
  <c r="N42" i="14"/>
  <c r="M43" i="14"/>
  <c r="D20" i="14"/>
  <c r="C21" i="14"/>
  <c r="H28" i="8"/>
  <c r="D739" i="14"/>
  <c r="C740" i="14"/>
  <c r="C690" i="14"/>
  <c r="D689" i="14"/>
  <c r="D313" i="14"/>
  <c r="C314" i="14"/>
  <c r="C559" i="14"/>
  <c r="D558" i="14"/>
  <c r="D725" i="14"/>
  <c r="C726" i="14"/>
  <c r="D262" i="14"/>
  <c r="C263" i="14"/>
  <c r="C267" i="14"/>
  <c r="D266" i="14"/>
  <c r="C251" i="14"/>
  <c r="D250" i="14"/>
  <c r="C502" i="14"/>
  <c r="D502" i="14" s="1"/>
  <c r="D501" i="14"/>
  <c r="C542" i="14"/>
  <c r="D541" i="14"/>
  <c r="C86" i="14"/>
  <c r="D86" i="14" s="1"/>
  <c r="D85" i="14"/>
  <c r="C713" i="14"/>
  <c r="D712" i="14"/>
  <c r="D279" i="14"/>
  <c r="C280" i="14"/>
  <c r="C534" i="14"/>
  <c r="D533" i="14"/>
  <c r="M79" i="14"/>
  <c r="N78" i="14"/>
  <c r="C590" i="14"/>
  <c r="D589" i="14"/>
  <c r="D375" i="14"/>
  <c r="C376" i="14"/>
  <c r="D255" i="14"/>
  <c r="C256" i="14"/>
  <c r="D272" i="14"/>
  <c r="C273" i="14"/>
  <c r="C402" i="14"/>
  <c r="D401" i="14"/>
  <c r="C526" i="14"/>
  <c r="D525" i="14"/>
  <c r="C566" i="14"/>
  <c r="D565" i="14"/>
  <c r="D367" i="14"/>
  <c r="C368" i="14"/>
  <c r="C179" i="14"/>
  <c r="D178" i="14"/>
  <c r="D733" i="14"/>
  <c r="C734" i="14"/>
  <c r="D761" i="14"/>
  <c r="C762" i="14"/>
  <c r="D767" i="14"/>
  <c r="C768" i="14"/>
  <c r="C666" i="14"/>
  <c r="D666" i="14" s="1"/>
  <c r="D665" i="14"/>
  <c r="C550" i="14"/>
  <c r="D549" i="14"/>
  <c r="C165" i="14"/>
  <c r="D164" i="14"/>
  <c r="D111" i="14"/>
  <c r="C112" i="14"/>
  <c r="C481" i="14"/>
  <c r="D480" i="14"/>
  <c r="C706" i="14"/>
  <c r="D705" i="14"/>
  <c r="C518" i="14"/>
  <c r="D517" i="14"/>
  <c r="C506" i="14"/>
  <c r="D505" i="14"/>
  <c r="D303" i="14"/>
  <c r="C304" i="14"/>
  <c r="C582" i="14"/>
  <c r="D581" i="14"/>
  <c r="C618" i="14"/>
  <c r="D618" i="14" s="1"/>
  <c r="D617" i="14"/>
  <c r="D95" i="14"/>
  <c r="C96" i="14"/>
  <c r="N70" i="14"/>
  <c r="M71" i="14"/>
  <c r="D753" i="14"/>
  <c r="C754" i="14"/>
  <c r="D717" i="14"/>
  <c r="C718" i="14"/>
  <c r="D745" i="14"/>
  <c r="C746" i="14"/>
  <c r="D358" i="14"/>
  <c r="C359" i="14"/>
  <c r="C299" i="14"/>
  <c r="D298" i="14"/>
  <c r="C387" i="14"/>
  <c r="D386" i="14"/>
  <c r="C130" i="14"/>
  <c r="D129" i="14"/>
  <c r="D36" i="14"/>
  <c r="C37" i="14"/>
  <c r="D37" i="14" s="1"/>
  <c r="N50" i="14"/>
  <c r="M51" i="14"/>
  <c r="N59" i="14"/>
  <c r="M60" i="14"/>
  <c r="C76" i="14"/>
  <c r="D75" i="14"/>
  <c r="C16" i="14"/>
  <c r="D15" i="14"/>
  <c r="D56" i="14"/>
  <c r="C57" i="14"/>
  <c r="D50" i="14"/>
  <c r="C51" i="14"/>
  <c r="C12" i="14"/>
  <c r="D11" i="14"/>
  <c r="D44" i="14"/>
  <c r="C45" i="14"/>
  <c r="C82" i="14"/>
  <c r="D82" i="14" s="1"/>
  <c r="D81" i="14"/>
  <c r="C91" i="14"/>
  <c r="D90" i="14"/>
  <c r="C138" i="14"/>
  <c r="D137" i="14"/>
  <c r="C29" i="14"/>
  <c r="D28" i="14"/>
  <c r="D103" i="14"/>
  <c r="C104" i="14"/>
  <c r="C5" i="14"/>
  <c r="D4" i="14"/>
  <c r="C118" i="14"/>
  <c r="D118" i="14" s="1"/>
  <c r="D117" i="14"/>
  <c r="M17" i="14"/>
  <c r="N16" i="14"/>
  <c r="N33" i="14"/>
  <c r="M34" i="14"/>
  <c r="M92" i="14"/>
  <c r="N91" i="14"/>
  <c r="D40" i="14"/>
  <c r="C41" i="14"/>
  <c r="E57" i="13"/>
  <c r="E72" i="13"/>
  <c r="G738" i="13"/>
  <c r="J738" i="13" s="1"/>
  <c r="G731" i="14" s="1"/>
  <c r="G748" i="13"/>
  <c r="G753" i="13"/>
  <c r="G756" i="13"/>
  <c r="J756" i="13" s="1"/>
  <c r="G749" i="14" s="1"/>
  <c r="G764" i="13"/>
  <c r="J764" i="13" s="1"/>
  <c r="G757" i="14" s="1"/>
  <c r="G768" i="13"/>
  <c r="J768" i="13" s="1"/>
  <c r="G761" i="14" s="1"/>
  <c r="G772" i="13"/>
  <c r="G778" i="13"/>
  <c r="J778" i="13" s="1"/>
  <c r="G771" i="14" s="1"/>
  <c r="E56" i="13"/>
  <c r="G36" i="13"/>
  <c r="BC5" i="13"/>
  <c r="AX4" i="13"/>
  <c r="G41" i="13"/>
  <c r="F67" i="12" s="1"/>
  <c r="E9" i="13"/>
  <c r="BM4" i="13"/>
  <c r="G46" i="13"/>
  <c r="F77" i="12" s="1"/>
  <c r="G14" i="13"/>
  <c r="I47" i="12" s="1"/>
  <c r="E47" i="12" s="1"/>
  <c r="M5" i="13"/>
  <c r="E51" i="13"/>
  <c r="E19" i="13"/>
  <c r="F12" i="14" s="1"/>
  <c r="AJ5" i="13"/>
  <c r="AE4" i="13"/>
  <c r="G32" i="13"/>
  <c r="AQ5" i="13"/>
  <c r="AD4" i="13"/>
  <c r="G29" i="13"/>
  <c r="AP5" i="13"/>
  <c r="AK4" i="13"/>
  <c r="E34" i="13"/>
  <c r="BM5" i="13"/>
  <c r="BH4" i="13"/>
  <c r="G47" i="13"/>
  <c r="F78" i="12" s="1"/>
  <c r="G15" i="13"/>
  <c r="I48" i="12" s="1"/>
  <c r="E48" i="12" s="1"/>
  <c r="BO4" i="13"/>
  <c r="J748" i="13"/>
  <c r="G741" i="14" s="1"/>
  <c r="J55" i="13"/>
  <c r="E54" i="13"/>
  <c r="E28" i="13"/>
  <c r="AU5" i="13"/>
  <c r="AP4" i="13"/>
  <c r="E33" i="13"/>
  <c r="F26" i="14" s="1"/>
  <c r="BJ5" i="13"/>
  <c r="BE4" i="13"/>
  <c r="E38" i="13"/>
  <c r="BQ5" i="13"/>
  <c r="BL4" i="13"/>
  <c r="G51" i="13"/>
  <c r="F91" i="12" s="1"/>
  <c r="G19" i="13"/>
  <c r="AB5" i="13"/>
  <c r="W4" i="13"/>
  <c r="E24" i="13"/>
  <c r="F17" i="14" s="1"/>
  <c r="AI5" i="13"/>
  <c r="V4" i="13"/>
  <c r="E21" i="13"/>
  <c r="AH5" i="13"/>
  <c r="AC4" i="13"/>
  <c r="G34" i="13"/>
  <c r="BE5" i="13"/>
  <c r="AZ4" i="13"/>
  <c r="E39" i="13"/>
  <c r="BL5" i="13"/>
  <c r="BG4" i="13"/>
  <c r="J59" i="13"/>
  <c r="J53" i="13"/>
  <c r="J64" i="13"/>
  <c r="G57" i="14" s="1"/>
  <c r="E52" i="13"/>
  <c r="G28" i="13"/>
  <c r="AM5" i="13"/>
  <c r="AH4" i="13"/>
  <c r="G33" i="13"/>
  <c r="BB5" i="13"/>
  <c r="AW4" i="13"/>
  <c r="G38" i="13"/>
  <c r="BI5" i="13"/>
  <c r="BD4" i="13"/>
  <c r="E43" i="13"/>
  <c r="E11" i="13"/>
  <c r="T5" i="13"/>
  <c r="O4" i="13"/>
  <c r="G24" i="13"/>
  <c r="AA5" i="13"/>
  <c r="N4" i="13"/>
  <c r="G21" i="13"/>
  <c r="Z5" i="13"/>
  <c r="U4" i="13"/>
  <c r="E26" i="13"/>
  <c r="F19" i="14" s="1"/>
  <c r="AW5" i="13"/>
  <c r="AR4" i="13"/>
  <c r="G39" i="13"/>
  <c r="BD5" i="13"/>
  <c r="AY4" i="13"/>
  <c r="J61" i="13"/>
  <c r="E20" i="13"/>
  <c r="F13" i="14" s="1"/>
  <c r="AE5" i="13"/>
  <c r="Z4" i="13"/>
  <c r="E25" i="13"/>
  <c r="F18" i="14" s="1"/>
  <c r="AT5" i="13"/>
  <c r="AO4" i="13"/>
  <c r="E30" i="13"/>
  <c r="F23" i="14" s="1"/>
  <c r="BA5" i="13"/>
  <c r="AV4" i="13"/>
  <c r="G43" i="13"/>
  <c r="F65" i="12" s="1"/>
  <c r="G11" i="13"/>
  <c r="I44" i="12" s="1"/>
  <c r="E44" i="12" s="1"/>
  <c r="L5" i="13"/>
  <c r="E48" i="13"/>
  <c r="E16" i="13"/>
  <c r="S5" i="13"/>
  <c r="E45" i="13"/>
  <c r="E13" i="13"/>
  <c r="R5" i="13"/>
  <c r="M4" i="13"/>
  <c r="G26" i="13"/>
  <c r="AO5" i="13"/>
  <c r="AJ4" i="13"/>
  <c r="E31" i="13"/>
  <c r="F24" i="14" s="1"/>
  <c r="AV5" i="13"/>
  <c r="AQ4" i="13"/>
  <c r="G737" i="13"/>
  <c r="J737" i="13" s="1"/>
  <c r="G730" i="14" s="1"/>
  <c r="G741" i="13"/>
  <c r="J741" i="13" s="1"/>
  <c r="G734" i="14" s="1"/>
  <c r="G744" i="13"/>
  <c r="J744" i="13" s="1"/>
  <c r="G737" i="14" s="1"/>
  <c r="G743" i="13"/>
  <c r="J743" i="13" s="1"/>
  <c r="G736" i="14" s="1"/>
  <c r="G757" i="13"/>
  <c r="G760" i="13"/>
  <c r="J760" i="13" s="1"/>
  <c r="G753" i="14" s="1"/>
  <c r="G767" i="13"/>
  <c r="J767" i="13" s="1"/>
  <c r="G760" i="14" s="1"/>
  <c r="E73" i="13"/>
  <c r="G52" i="13"/>
  <c r="F92" i="12" s="1"/>
  <c r="G20" i="13"/>
  <c r="W5" i="13"/>
  <c r="R4" i="13"/>
  <c r="G25" i="13"/>
  <c r="AL5" i="13"/>
  <c r="AG4" i="13"/>
  <c r="G30" i="13"/>
  <c r="AS5" i="13"/>
  <c r="AN4" i="13"/>
  <c r="E35" i="13"/>
  <c r="BP5" i="13"/>
  <c r="BK4" i="13"/>
  <c r="G48" i="13"/>
  <c r="F79" i="12" s="1"/>
  <c r="G16" i="13"/>
  <c r="I49" i="12" s="1"/>
  <c r="E49" i="12" s="1"/>
  <c r="BJ4" i="13"/>
  <c r="G45" i="13"/>
  <c r="F76" i="12" s="1"/>
  <c r="G13" i="13"/>
  <c r="I46" i="12" s="1"/>
  <c r="E46" i="12" s="1"/>
  <c r="BQ4" i="13"/>
  <c r="E50" i="13"/>
  <c r="E18" i="13"/>
  <c r="AG5" i="13"/>
  <c r="AB4" i="13"/>
  <c r="G31" i="13"/>
  <c r="AN5" i="13"/>
  <c r="AI4" i="13"/>
  <c r="J757" i="13"/>
  <c r="G750" i="14" s="1"/>
  <c r="J67" i="13"/>
  <c r="G60" i="14" s="1"/>
  <c r="E69" i="13"/>
  <c r="E44" i="13"/>
  <c r="E12" i="13"/>
  <c r="O5" i="13"/>
  <c r="E49" i="13"/>
  <c r="E17" i="13"/>
  <c r="F10" i="14" s="1"/>
  <c r="AD5" i="13"/>
  <c r="Y4" i="13"/>
  <c r="E22" i="13"/>
  <c r="F15" i="14" s="1"/>
  <c r="AK5" i="13"/>
  <c r="AF4" i="13"/>
  <c r="G35" i="13"/>
  <c r="BH5" i="13"/>
  <c r="BC4" i="13"/>
  <c r="E40" i="13"/>
  <c r="F33" i="14" s="1"/>
  <c r="BO5" i="13"/>
  <c r="BB4" i="13"/>
  <c r="E37" i="13"/>
  <c r="F30" i="14" s="1"/>
  <c r="BN5" i="13"/>
  <c r="BI4" i="13"/>
  <c r="G50" i="13"/>
  <c r="F90" i="12" s="1"/>
  <c r="G18" i="13"/>
  <c r="Y5" i="13"/>
  <c r="T4" i="13"/>
  <c r="E23" i="13"/>
  <c r="F16" i="14" s="1"/>
  <c r="AF5" i="13"/>
  <c r="AA4" i="13"/>
  <c r="J74" i="13"/>
  <c r="G67" i="14" s="1"/>
  <c r="J753" i="13"/>
  <c r="G746" i="14" s="1"/>
  <c r="J772" i="13"/>
  <c r="G765" i="14" s="1"/>
  <c r="J63" i="13"/>
  <c r="G56" i="14" s="1"/>
  <c r="J60" i="13"/>
  <c r="E65" i="13"/>
  <c r="G44" i="13"/>
  <c r="F64" i="12" s="1"/>
  <c r="G12" i="13"/>
  <c r="I45" i="12" s="1"/>
  <c r="E45" i="12" s="1"/>
  <c r="BN4" i="13"/>
  <c r="G49" i="13"/>
  <c r="F80" i="12" s="1"/>
  <c r="G17" i="13"/>
  <c r="V5" i="13"/>
  <c r="Q4" i="13"/>
  <c r="G22" i="13"/>
  <c r="AC5" i="13"/>
  <c r="X4" i="13"/>
  <c r="E27" i="13"/>
  <c r="AZ5" i="13"/>
  <c r="AU4" i="13"/>
  <c r="G40" i="13"/>
  <c r="BG5" i="13"/>
  <c r="AT4" i="13"/>
  <c r="G37" i="13"/>
  <c r="BF5" i="13"/>
  <c r="BA4" i="13"/>
  <c r="E42" i="13"/>
  <c r="E10" i="13"/>
  <c r="Q5" i="13"/>
  <c r="L4" i="13"/>
  <c r="G23" i="13"/>
  <c r="X5" i="13"/>
  <c r="S4" i="13"/>
  <c r="J70" i="13"/>
  <c r="G63" i="14" s="1"/>
  <c r="E58" i="13"/>
  <c r="E36" i="13"/>
  <c r="BK5" i="13"/>
  <c r="BF4" i="13"/>
  <c r="E41" i="13"/>
  <c r="G9" i="13"/>
  <c r="I42" i="12" s="1"/>
  <c r="E42" i="12" s="1"/>
  <c r="E50" i="12" s="1"/>
  <c r="N5" i="13"/>
  <c r="E46" i="13"/>
  <c r="E14" i="13"/>
  <c r="U5" i="13"/>
  <c r="P4" i="13"/>
  <c r="G27" i="13"/>
  <c r="AR5" i="13"/>
  <c r="AM4" i="13"/>
  <c r="E32" i="13"/>
  <c r="AY5" i="13"/>
  <c r="AL4" i="13"/>
  <c r="E29" i="13"/>
  <c r="AX5" i="13"/>
  <c r="AS4" i="13"/>
  <c r="G42" i="13"/>
  <c r="F66" i="12" s="1"/>
  <c r="G10" i="13"/>
  <c r="I43" i="12" s="1"/>
  <c r="E43" i="12" s="1"/>
  <c r="BP4" i="13"/>
  <c r="E47" i="13"/>
  <c r="E15" i="13"/>
  <c r="P5" i="13"/>
  <c r="E71" i="13"/>
  <c r="J15" i="10"/>
  <c r="O15" i="10" s="1"/>
  <c r="J72" i="10"/>
  <c r="O72" i="10" s="1"/>
  <c r="J83" i="10"/>
  <c r="O83" i="10" s="1"/>
  <c r="J57" i="10"/>
  <c r="O57" i="10" s="1"/>
  <c r="J35" i="10"/>
  <c r="O35" i="10" s="1"/>
  <c r="I28" i="10"/>
  <c r="I91" i="10"/>
  <c r="I23" i="10"/>
  <c r="I61" i="10"/>
  <c r="I57" i="10"/>
  <c r="I77" i="10"/>
  <c r="J78" i="10"/>
  <c r="O78" i="10" s="1"/>
  <c r="J70" i="10"/>
  <c r="O70" i="10" s="1"/>
  <c r="J20" i="10"/>
  <c r="O20" i="10" s="1"/>
  <c r="J73" i="10"/>
  <c r="O73" i="10" s="1"/>
  <c r="J89" i="10"/>
  <c r="O89" i="10" s="1"/>
  <c r="J68" i="10"/>
  <c r="O68" i="10" s="1"/>
  <c r="J71" i="10"/>
  <c r="O71" i="10" s="1"/>
  <c r="J16" i="10"/>
  <c r="O16" i="10" s="1"/>
  <c r="I46" i="10"/>
  <c r="I97" i="10"/>
  <c r="I48" i="10"/>
  <c r="I93" i="10"/>
  <c r="I24" i="10"/>
  <c r="I83" i="10"/>
  <c r="J75" i="10"/>
  <c r="O75" i="10" s="1"/>
  <c r="J62" i="10"/>
  <c r="O62" i="10" s="1"/>
  <c r="J65" i="10"/>
  <c r="O65" i="10" s="1"/>
  <c r="I17" i="10"/>
  <c r="I55" i="10"/>
  <c r="J67" i="10"/>
  <c r="O67" i="10" s="1"/>
  <c r="J54" i="10"/>
  <c r="O54" i="10" s="1"/>
  <c r="J52" i="10"/>
  <c r="O52" i="10" s="1"/>
  <c r="J34" i="10"/>
  <c r="O34" i="10" s="1"/>
  <c r="J97" i="10"/>
  <c r="O97" i="10" s="1"/>
  <c r="J43" i="10"/>
  <c r="O43" i="10" s="1"/>
  <c r="J55" i="10"/>
  <c r="O55" i="10" s="1"/>
  <c r="J32" i="10"/>
  <c r="O32" i="10" s="1"/>
  <c r="I29" i="10"/>
  <c r="I66" i="10"/>
  <c r="I67" i="10"/>
  <c r="I44" i="10"/>
  <c r="I19" i="10"/>
  <c r="I82" i="10"/>
  <c r="J46" i="10"/>
  <c r="O46" i="10" s="1"/>
  <c r="J50" i="10"/>
  <c r="O50" i="10" s="1"/>
  <c r="J63" i="10"/>
  <c r="O63" i="10" s="1"/>
  <c r="I37" i="10"/>
  <c r="I89" i="10"/>
  <c r="I71" i="10"/>
  <c r="J42" i="10"/>
  <c r="O42" i="10" s="1"/>
  <c r="J77" i="10"/>
  <c r="O77" i="10" s="1"/>
  <c r="J39" i="10"/>
  <c r="O39" i="10" s="1"/>
  <c r="J51" i="10"/>
  <c r="O51" i="10" s="1"/>
  <c r="I21" i="10"/>
  <c r="I85" i="10"/>
  <c r="J27" i="10"/>
  <c r="O27" i="10" s="1"/>
  <c r="J38" i="10"/>
  <c r="O38" i="10" s="1"/>
  <c r="I52" i="10"/>
  <c r="J24" i="10"/>
  <c r="O24" i="10" s="1"/>
  <c r="J26" i="10"/>
  <c r="O26" i="10" s="1"/>
  <c r="J76" i="10"/>
  <c r="O76" i="10" s="1"/>
  <c r="J87" i="10"/>
  <c r="O87" i="10" s="1"/>
  <c r="J66" i="10"/>
  <c r="O66" i="10" s="1"/>
  <c r="J44" i="10"/>
  <c r="O44" i="10" s="1"/>
  <c r="I72" i="10"/>
  <c r="I42" i="10"/>
  <c r="I51" i="10"/>
  <c r="I70" i="10"/>
  <c r="J91" i="10"/>
  <c r="O91" i="10" s="1"/>
  <c r="J86" i="10"/>
  <c r="O86" i="10" s="1"/>
  <c r="J81" i="10"/>
  <c r="O81" i="10" s="1"/>
  <c r="J15" i="13" l="1"/>
  <c r="F8" i="14"/>
  <c r="G48" i="12"/>
  <c r="J58" i="13"/>
  <c r="F51" i="14"/>
  <c r="D102" i="12"/>
  <c r="J47" i="13"/>
  <c r="F40" i="14"/>
  <c r="D78" i="12"/>
  <c r="J46" i="13"/>
  <c r="F39" i="14"/>
  <c r="D77" i="12"/>
  <c r="J27" i="13"/>
  <c r="G20" i="14" s="1"/>
  <c r="F20" i="14"/>
  <c r="J73" i="13"/>
  <c r="G66" i="14" s="1"/>
  <c r="F66" i="14"/>
  <c r="J72" i="13"/>
  <c r="G65" i="14" s="1"/>
  <c r="F65" i="14"/>
  <c r="G219" i="14"/>
  <c r="F307" i="12"/>
  <c r="H307" i="12" s="1"/>
  <c r="I307" i="12" s="1"/>
  <c r="G224" i="14"/>
  <c r="F312" i="12"/>
  <c r="H312" i="12" s="1"/>
  <c r="I312" i="12" s="1"/>
  <c r="G105" i="14"/>
  <c r="F177" i="12"/>
  <c r="E144" i="12"/>
  <c r="C152" i="14"/>
  <c r="D151" i="14"/>
  <c r="J774" i="13"/>
  <c r="G767" i="14" s="1"/>
  <c r="F767" i="14"/>
  <c r="J728" i="13"/>
  <c r="G721" i="14" s="1"/>
  <c r="F721" i="14"/>
  <c r="G314" i="14"/>
  <c r="F372" i="12"/>
  <c r="H372" i="12" s="1"/>
  <c r="I372" i="12" s="1"/>
  <c r="D318" i="14"/>
  <c r="C319" i="14"/>
  <c r="G312" i="14"/>
  <c r="F370" i="12"/>
  <c r="G163" i="14"/>
  <c r="F217" i="12"/>
  <c r="H217" i="12" s="1"/>
  <c r="I217" i="12" s="1"/>
  <c r="E244" i="12"/>
  <c r="B8" i="12"/>
  <c r="N37" i="4" s="1"/>
  <c r="G198" i="14"/>
  <c r="F257" i="12"/>
  <c r="H257" i="12" s="1"/>
  <c r="I257" i="12" s="1"/>
  <c r="E158" i="12"/>
  <c r="G295" i="14"/>
  <c r="G340" i="12"/>
  <c r="I340" i="12" s="1"/>
  <c r="G142" i="14"/>
  <c r="H204" i="12"/>
  <c r="H17" i="7"/>
  <c r="J775" i="13"/>
  <c r="G768" i="14" s="1"/>
  <c r="F768" i="14"/>
  <c r="F54" i="14"/>
  <c r="D105" i="12"/>
  <c r="E241" i="12"/>
  <c r="G200" i="14"/>
  <c r="F259" i="12"/>
  <c r="H259" i="12" s="1"/>
  <c r="I259" i="12" s="1"/>
  <c r="G218" i="14"/>
  <c r="F306" i="12"/>
  <c r="H306" i="12" s="1"/>
  <c r="I306" i="12" s="1"/>
  <c r="G335" i="14"/>
  <c r="F396" i="12"/>
  <c r="H396" i="12" s="1"/>
  <c r="I396" i="12" s="1"/>
  <c r="G285" i="14"/>
  <c r="F283" i="12"/>
  <c r="H283" i="12" s="1"/>
  <c r="I283" i="12" s="1"/>
  <c r="G197" i="14"/>
  <c r="F256" i="12"/>
  <c r="H256" i="12" s="1"/>
  <c r="I256" i="12" s="1"/>
  <c r="J32" i="13"/>
  <c r="G25" i="14" s="1"/>
  <c r="F25" i="14"/>
  <c r="F5" i="14"/>
  <c r="G45" i="12"/>
  <c r="G52" i="14"/>
  <c r="F103" i="12"/>
  <c r="H103" i="12" s="1"/>
  <c r="I103" i="12" s="1"/>
  <c r="J57" i="13"/>
  <c r="F50" i="14"/>
  <c r="D101" i="12"/>
  <c r="N43" i="14"/>
  <c r="M44" i="14"/>
  <c r="G225" i="14"/>
  <c r="F313" i="12"/>
  <c r="H313" i="12" s="1"/>
  <c r="I313" i="12" s="1"/>
  <c r="G315" i="14"/>
  <c r="F373" i="12"/>
  <c r="H373" i="12" s="1"/>
  <c r="I373" i="12" s="1"/>
  <c r="H16" i="7"/>
  <c r="G412" i="14"/>
  <c r="F427" i="12"/>
  <c r="H427" i="12" s="1"/>
  <c r="I427" i="12" s="1"/>
  <c r="E386" i="12"/>
  <c r="G97" i="14"/>
  <c r="J161" i="12"/>
  <c r="K161" i="12" s="1"/>
  <c r="G160" i="12"/>
  <c r="D187" i="14"/>
  <c r="C188" i="14"/>
  <c r="G461" i="14"/>
  <c r="F426" i="12"/>
  <c r="H426" i="12" s="1"/>
  <c r="I426" i="12" s="1"/>
  <c r="G298" i="14"/>
  <c r="F346" i="12"/>
  <c r="H346" i="12" s="1"/>
  <c r="E243" i="12"/>
  <c r="G146" i="14"/>
  <c r="H208" i="12"/>
  <c r="G419" i="14"/>
  <c r="F406" i="12"/>
  <c r="H406" i="12" s="1"/>
  <c r="I406" i="12" s="1"/>
  <c r="G208" i="14"/>
  <c r="F269" i="12"/>
  <c r="H269" i="12" s="1"/>
  <c r="I269" i="12" s="1"/>
  <c r="G179" i="14"/>
  <c r="G242" i="12"/>
  <c r="E383" i="12"/>
  <c r="A379" i="12" s="1"/>
  <c r="B24" i="12" s="1"/>
  <c r="O191" i="4" s="1"/>
  <c r="G289" i="14"/>
  <c r="F287" i="12"/>
  <c r="H287" i="12" s="1"/>
  <c r="I287" i="12" s="1"/>
  <c r="G205" i="14"/>
  <c r="F266" i="12"/>
  <c r="H266" i="12" s="1"/>
  <c r="I266" i="12" s="1"/>
  <c r="G138" i="14"/>
  <c r="F192" i="12"/>
  <c r="H192" i="12" s="1"/>
  <c r="I192" i="12" s="1"/>
  <c r="F46" i="14"/>
  <c r="D93" i="12"/>
  <c r="G408" i="14"/>
  <c r="F412" i="12"/>
  <c r="H412" i="12" s="1"/>
  <c r="I412" i="12" s="1"/>
  <c r="G277" i="14"/>
  <c r="F275" i="12"/>
  <c r="H275" i="12" s="1"/>
  <c r="I275" i="12" s="1"/>
  <c r="G293" i="14"/>
  <c r="G338" i="12"/>
  <c r="I338" i="12" s="1"/>
  <c r="E128" i="12"/>
  <c r="G83" i="14"/>
  <c r="G142" i="12"/>
  <c r="F20" i="7"/>
  <c r="H13" i="7"/>
  <c r="G283" i="14"/>
  <c r="F281" i="12"/>
  <c r="H281" i="12" s="1"/>
  <c r="I281" i="12" s="1"/>
  <c r="G223" i="14"/>
  <c r="F311" i="12"/>
  <c r="H311" i="12" s="1"/>
  <c r="I311" i="12" s="1"/>
  <c r="G109" i="14"/>
  <c r="F181" i="12"/>
  <c r="G98" i="14"/>
  <c r="J162" i="12"/>
  <c r="K162" i="12" s="1"/>
  <c r="G161" i="12"/>
  <c r="F6" i="14"/>
  <c r="G46" i="12"/>
  <c r="F4" i="14"/>
  <c r="G44" i="12"/>
  <c r="J21" i="13"/>
  <c r="G14" i="14" s="1"/>
  <c r="F14" i="14"/>
  <c r="J28" i="13"/>
  <c r="G21" i="14" s="1"/>
  <c r="F21" i="14"/>
  <c r="F2" i="14"/>
  <c r="T32" i="14" s="1"/>
  <c r="G42" i="12"/>
  <c r="G334" i="14"/>
  <c r="F395" i="12"/>
  <c r="H395" i="12" s="1"/>
  <c r="I395" i="12" s="1"/>
  <c r="G85" i="14"/>
  <c r="G144" i="12"/>
  <c r="D194" i="14"/>
  <c r="C195" i="14"/>
  <c r="C200" i="14"/>
  <c r="D200" i="14" s="1"/>
  <c r="J763" i="13"/>
  <c r="G756" i="14" s="1"/>
  <c r="F756" i="14"/>
  <c r="G101" i="14"/>
  <c r="F173" i="12"/>
  <c r="F53" i="14"/>
  <c r="D104" i="12"/>
  <c r="G278" i="14"/>
  <c r="F276" i="12"/>
  <c r="H276" i="12" s="1"/>
  <c r="I276" i="12" s="1"/>
  <c r="G216" i="14"/>
  <c r="F299" i="12"/>
  <c r="H299" i="12" s="1"/>
  <c r="I299" i="12" s="1"/>
  <c r="G69" i="14"/>
  <c r="F113" i="12"/>
  <c r="H113" i="12" s="1"/>
  <c r="I113" i="12" s="1"/>
  <c r="G281" i="14"/>
  <c r="F279" i="12"/>
  <c r="H279" i="12" s="1"/>
  <c r="I279" i="12" s="1"/>
  <c r="G175" i="14"/>
  <c r="F229" i="12"/>
  <c r="H229" i="12" s="1"/>
  <c r="I229" i="12" s="1"/>
  <c r="G181" i="14"/>
  <c r="G244" i="12"/>
  <c r="G174" i="14"/>
  <c r="F228" i="12"/>
  <c r="H228" i="12" s="1"/>
  <c r="I228" i="12" s="1"/>
  <c r="G95" i="14"/>
  <c r="J159" i="12"/>
  <c r="K159" i="12" s="1"/>
  <c r="G158" i="12"/>
  <c r="G290" i="14"/>
  <c r="F288" i="12"/>
  <c r="H288" i="12" s="1"/>
  <c r="I288" i="12" s="1"/>
  <c r="G194" i="14"/>
  <c r="F253" i="12"/>
  <c r="H253" i="12" s="1"/>
  <c r="I253" i="12" s="1"/>
  <c r="C221" i="14"/>
  <c r="D220" i="14"/>
  <c r="J761" i="13"/>
  <c r="G754" i="14" s="1"/>
  <c r="F754" i="14"/>
  <c r="G287" i="14"/>
  <c r="F285" i="12"/>
  <c r="H285" i="12" s="1"/>
  <c r="I285" i="12" s="1"/>
  <c r="G231" i="14"/>
  <c r="F319" i="12"/>
  <c r="H319" i="12" s="1"/>
  <c r="I319" i="12" s="1"/>
  <c r="G104" i="14"/>
  <c r="F176" i="12"/>
  <c r="D639" i="14"/>
  <c r="C640" i="14"/>
  <c r="E384" i="12"/>
  <c r="G178" i="14"/>
  <c r="G241" i="12"/>
  <c r="G171" i="14"/>
  <c r="F225" i="12"/>
  <c r="H225" i="12" s="1"/>
  <c r="I225" i="12" s="1"/>
  <c r="G100" i="14"/>
  <c r="F172" i="12"/>
  <c r="G24" i="8"/>
  <c r="G16" i="8"/>
  <c r="G33" i="8"/>
  <c r="G28" i="8"/>
  <c r="H38" i="8"/>
  <c r="J27" i="8" s="1"/>
  <c r="G21" i="8"/>
  <c r="G36" i="8"/>
  <c r="G15" i="8"/>
  <c r="G32" i="8"/>
  <c r="G30" i="8"/>
  <c r="G34" i="8"/>
  <c r="G19" i="8"/>
  <c r="G23" i="8"/>
  <c r="G27" i="8"/>
  <c r="G25" i="8"/>
  <c r="G29" i="8"/>
  <c r="G14" i="8"/>
  <c r="G18" i="8"/>
  <c r="G22" i="8"/>
  <c r="G420" i="14"/>
  <c r="F405" i="12"/>
  <c r="H405" i="12" s="1"/>
  <c r="I405" i="12" s="1"/>
  <c r="E339" i="12"/>
  <c r="G196" i="14"/>
  <c r="F255" i="12"/>
  <c r="H255" i="12" s="1"/>
  <c r="I255" i="12" s="1"/>
  <c r="E159" i="12"/>
  <c r="E205" i="12"/>
  <c r="F37" i="14"/>
  <c r="D64" i="12"/>
  <c r="J65" i="13"/>
  <c r="G58" i="14" s="1"/>
  <c r="F58" i="14"/>
  <c r="J69" i="13"/>
  <c r="G62" i="14" s="1"/>
  <c r="F62" i="14"/>
  <c r="J18" i="13"/>
  <c r="G11" i="14" s="1"/>
  <c r="F11" i="14"/>
  <c r="F38" i="14"/>
  <c r="D76" i="12"/>
  <c r="G54" i="14"/>
  <c r="F105" i="12"/>
  <c r="H105" i="12" s="1"/>
  <c r="I105" i="12" s="1"/>
  <c r="J43" i="13"/>
  <c r="F36" i="14"/>
  <c r="D65" i="12"/>
  <c r="J54" i="13"/>
  <c r="F47" i="14"/>
  <c r="D94" i="12"/>
  <c r="J34" i="13"/>
  <c r="G27" i="14" s="1"/>
  <c r="F27" i="14"/>
  <c r="D70" i="14"/>
  <c r="C71" i="14"/>
  <c r="G465" i="14"/>
  <c r="F415" i="12"/>
  <c r="H415" i="12" s="1"/>
  <c r="I415" i="12" s="1"/>
  <c r="G192" i="14"/>
  <c r="F251" i="12"/>
  <c r="H251" i="12" s="1"/>
  <c r="I251" i="12" s="1"/>
  <c r="J762" i="13"/>
  <c r="G755" i="14" s="1"/>
  <c r="F755" i="14"/>
  <c r="G473" i="14"/>
  <c r="F403" i="12"/>
  <c r="H403" i="12" s="1"/>
  <c r="I403" i="12" s="1"/>
  <c r="G458" i="14"/>
  <c r="F414" i="12"/>
  <c r="H414" i="12" s="1"/>
  <c r="I414" i="12" s="1"/>
  <c r="G238" i="14"/>
  <c r="F325" i="12"/>
  <c r="H325" i="12" s="1"/>
  <c r="I325" i="12" s="1"/>
  <c r="G135" i="14"/>
  <c r="F189" i="12"/>
  <c r="H189" i="12" s="1"/>
  <c r="I189" i="12" s="1"/>
  <c r="E28" i="8"/>
  <c r="C92" i="8" s="1"/>
  <c r="E25" i="8"/>
  <c r="C90" i="8" s="1"/>
  <c r="E16" i="8"/>
  <c r="C83" i="8" s="1"/>
  <c r="E34" i="8"/>
  <c r="C97" i="8" s="1"/>
  <c r="E18" i="8"/>
  <c r="C84" i="8" s="1"/>
  <c r="E21" i="8"/>
  <c r="C86" i="8" s="1"/>
  <c r="E27" i="8"/>
  <c r="C91" i="8" s="1"/>
  <c r="E24" i="8"/>
  <c r="C89" i="8" s="1"/>
  <c r="E14" i="8"/>
  <c r="C81" i="8" s="1"/>
  <c r="E36" i="8"/>
  <c r="C98" i="8" s="1"/>
  <c r="E33" i="8"/>
  <c r="C96" i="8" s="1"/>
  <c r="E30" i="8"/>
  <c r="C94" i="8" s="1"/>
  <c r="E32" i="8"/>
  <c r="C95" i="8" s="1"/>
  <c r="E23" i="8"/>
  <c r="C88" i="8" s="1"/>
  <c r="E19" i="8"/>
  <c r="C85" i="8" s="1"/>
  <c r="E29" i="8"/>
  <c r="C93" i="8" s="1"/>
  <c r="E15" i="8"/>
  <c r="C82" i="8" s="1"/>
  <c r="E22" i="8"/>
  <c r="C87" i="8" s="1"/>
  <c r="G326" i="14"/>
  <c r="G386" i="12"/>
  <c r="I386" i="12" s="1"/>
  <c r="J386" i="12" s="1"/>
  <c r="E162" i="12"/>
  <c r="C685" i="14"/>
  <c r="D684" i="14"/>
  <c r="G409" i="14"/>
  <c r="F413" i="12"/>
  <c r="H413" i="12" s="1"/>
  <c r="I413" i="12" s="1"/>
  <c r="G180" i="14"/>
  <c r="G243" i="12"/>
  <c r="J243" i="12" s="1"/>
  <c r="K243" i="12" s="1"/>
  <c r="B122" i="12"/>
  <c r="A122" i="12"/>
  <c r="G71" i="14"/>
  <c r="F112" i="12"/>
  <c r="H112" i="12" s="1"/>
  <c r="I112" i="12" s="1"/>
  <c r="G313" i="14"/>
  <c r="F371" i="12"/>
  <c r="H371" i="12" s="1"/>
  <c r="I371" i="12" s="1"/>
  <c r="G330" i="14"/>
  <c r="G383" i="12"/>
  <c r="I383" i="12" s="1"/>
  <c r="J383" i="12" s="1"/>
  <c r="G68" i="14"/>
  <c r="F114" i="12"/>
  <c r="H114" i="12" s="1"/>
  <c r="I114" i="12" s="1"/>
  <c r="J771" i="13"/>
  <c r="G764" i="14" s="1"/>
  <c r="F764" i="14"/>
  <c r="E207" i="12"/>
  <c r="G81" i="14"/>
  <c r="G128" i="12"/>
  <c r="C613" i="14"/>
  <c r="D612" i="14"/>
  <c r="E385" i="12"/>
  <c r="I775" i="13"/>
  <c r="G53" i="14"/>
  <c r="F104" i="12"/>
  <c r="H104" i="12" s="1"/>
  <c r="I104" i="12" s="1"/>
  <c r="F43" i="14"/>
  <c r="D90" i="12"/>
  <c r="J39" i="13"/>
  <c r="G32" i="14" s="1"/>
  <c r="F32" i="14"/>
  <c r="J38" i="13"/>
  <c r="G31" i="14" s="1"/>
  <c r="F31" i="14"/>
  <c r="G48" i="14"/>
  <c r="F99" i="12"/>
  <c r="H99" i="12" s="1"/>
  <c r="I99" i="12" s="1"/>
  <c r="E239" i="12"/>
  <c r="G193" i="14"/>
  <c r="F252" i="12"/>
  <c r="H252" i="12" s="1"/>
  <c r="I252" i="12" s="1"/>
  <c r="G177" i="14"/>
  <c r="G240" i="12"/>
  <c r="G107" i="14"/>
  <c r="F179" i="12"/>
  <c r="G167" i="14"/>
  <c r="F221" i="12"/>
  <c r="H221" i="12" s="1"/>
  <c r="I221" i="12" s="1"/>
  <c r="G221" i="14"/>
  <c r="F309" i="12"/>
  <c r="H309" i="12" s="1"/>
  <c r="I309" i="12" s="1"/>
  <c r="C79" i="5"/>
  <c r="J769" i="13"/>
  <c r="G762" i="14" s="1"/>
  <c r="F762" i="14"/>
  <c r="G475" i="14"/>
  <c r="F402" i="12"/>
  <c r="H402" i="12" s="1"/>
  <c r="I402" i="12" s="1"/>
  <c r="G161" i="14"/>
  <c r="F215" i="12"/>
  <c r="H215" i="12" s="1"/>
  <c r="I215" i="12" s="1"/>
  <c r="G443" i="14"/>
  <c r="F437" i="12"/>
  <c r="H437" i="12" s="1"/>
  <c r="I437" i="12" s="1"/>
  <c r="G305" i="14"/>
  <c r="F358" i="12"/>
  <c r="H358" i="12" s="1"/>
  <c r="I358" i="12" s="1"/>
  <c r="G303" i="14"/>
  <c r="F356" i="12"/>
  <c r="H356" i="12" s="1"/>
  <c r="I356" i="12" s="1"/>
  <c r="G239" i="14"/>
  <c r="F326" i="12"/>
  <c r="H326" i="12" s="1"/>
  <c r="I326" i="12" s="1"/>
  <c r="E206" i="12"/>
  <c r="G318" i="14"/>
  <c r="G387" i="12"/>
  <c r="I387" i="12" s="1"/>
  <c r="J387" i="12" s="1"/>
  <c r="G241" i="14"/>
  <c r="F328" i="12"/>
  <c r="H328" i="12" s="1"/>
  <c r="I328" i="12" s="1"/>
  <c r="G170" i="14"/>
  <c r="F224" i="12"/>
  <c r="H224" i="12" s="1"/>
  <c r="I224" i="12" s="1"/>
  <c r="E127" i="12"/>
  <c r="J751" i="13"/>
  <c r="G744" i="14" s="1"/>
  <c r="F744" i="14"/>
  <c r="G286" i="14"/>
  <c r="F284" i="12"/>
  <c r="H284" i="12" s="1"/>
  <c r="I284" i="12" s="1"/>
  <c r="G173" i="14"/>
  <c r="F227" i="12"/>
  <c r="H227" i="12" s="1"/>
  <c r="I227" i="12" s="1"/>
  <c r="G168" i="14"/>
  <c r="F222" i="12"/>
  <c r="H222" i="12" s="1"/>
  <c r="I222" i="12" s="1"/>
  <c r="G172" i="14"/>
  <c r="F226" i="12"/>
  <c r="H226" i="12" s="1"/>
  <c r="I226" i="12" s="1"/>
  <c r="G106" i="14"/>
  <c r="F178" i="12"/>
  <c r="C678" i="14"/>
  <c r="D677" i="14"/>
  <c r="J765" i="13"/>
  <c r="G758" i="14" s="1"/>
  <c r="F758" i="14"/>
  <c r="G460" i="14"/>
  <c r="F416" i="12"/>
  <c r="H416" i="12" s="1"/>
  <c r="I416" i="12" s="1"/>
  <c r="G325" i="14"/>
  <c r="G384" i="12"/>
  <c r="I384" i="12" s="1"/>
  <c r="J384" i="12" s="1"/>
  <c r="G276" i="14"/>
  <c r="F274" i="12"/>
  <c r="H274" i="12" s="1"/>
  <c r="I274" i="12" s="1"/>
  <c r="G227" i="14"/>
  <c r="F315" i="12"/>
  <c r="H315" i="12" s="1"/>
  <c r="I315" i="12" s="1"/>
  <c r="G102" i="14"/>
  <c r="F174" i="12"/>
  <c r="E129" i="12"/>
  <c r="F48" i="14"/>
  <c r="D99" i="12"/>
  <c r="G294" i="14"/>
  <c r="G339" i="12"/>
  <c r="I339" i="12" s="1"/>
  <c r="G191" i="14"/>
  <c r="F250" i="12"/>
  <c r="H250" i="12" s="1"/>
  <c r="I250" i="12" s="1"/>
  <c r="G96" i="14"/>
  <c r="J160" i="12"/>
  <c r="K160" i="12" s="1"/>
  <c r="G159" i="12"/>
  <c r="G162" i="14"/>
  <c r="F216" i="12"/>
  <c r="H216" i="12" s="1"/>
  <c r="I216" i="12" s="1"/>
  <c r="G143" i="14"/>
  <c r="H205" i="12"/>
  <c r="I27" i="13"/>
  <c r="F9" i="14"/>
  <c r="G49" i="12"/>
  <c r="F45" i="14"/>
  <c r="D92" i="12"/>
  <c r="J51" i="13"/>
  <c r="F44" i="14"/>
  <c r="D91" i="12"/>
  <c r="E91" i="12" s="1"/>
  <c r="G282" i="14"/>
  <c r="F280" i="12"/>
  <c r="H280" i="12" s="1"/>
  <c r="I280" i="12" s="1"/>
  <c r="G169" i="14"/>
  <c r="F223" i="12"/>
  <c r="H223" i="12" s="1"/>
  <c r="I223" i="12" s="1"/>
  <c r="G137" i="14"/>
  <c r="F191" i="12"/>
  <c r="H191" i="12" s="1"/>
  <c r="I191" i="12" s="1"/>
  <c r="A153" i="12"/>
  <c r="B9" i="12" s="1"/>
  <c r="N40" i="4" s="1"/>
  <c r="E143" i="12"/>
  <c r="G86" i="14"/>
  <c r="G145" i="12"/>
  <c r="C647" i="14"/>
  <c r="D646" i="14"/>
  <c r="J747" i="13"/>
  <c r="G740" i="14" s="1"/>
  <c r="F740" i="14"/>
  <c r="G165" i="14"/>
  <c r="F219" i="12"/>
  <c r="H219" i="12" s="1"/>
  <c r="I219" i="12" s="1"/>
  <c r="G211" i="14"/>
  <c r="F294" i="12"/>
  <c r="H294" i="12" s="1"/>
  <c r="I294" i="12" s="1"/>
  <c r="G99" i="14"/>
  <c r="G162" i="12"/>
  <c r="H162" i="12" s="1"/>
  <c r="G70" i="14"/>
  <c r="F111" i="12"/>
  <c r="G230" i="14"/>
  <c r="F318" i="12"/>
  <c r="H318" i="12" s="1"/>
  <c r="I318" i="12" s="1"/>
  <c r="G79" i="14"/>
  <c r="G126" i="12"/>
  <c r="N5" i="14"/>
  <c r="M6" i="14"/>
  <c r="G435" i="14"/>
  <c r="F417" i="12"/>
  <c r="H417" i="12" s="1"/>
  <c r="I417" i="12" s="1"/>
  <c r="G304" i="14"/>
  <c r="F357" i="12"/>
  <c r="H357" i="12" s="1"/>
  <c r="I357" i="12" s="1"/>
  <c r="G299" i="14"/>
  <c r="F347" i="12"/>
  <c r="H347" i="12" s="1"/>
  <c r="G297" i="14"/>
  <c r="F345" i="12"/>
  <c r="H345" i="12" s="1"/>
  <c r="D349" i="14"/>
  <c r="C350" i="14"/>
  <c r="J731" i="13"/>
  <c r="G724" i="14" s="1"/>
  <c r="F724" i="14"/>
  <c r="G284" i="14"/>
  <c r="F282" i="12"/>
  <c r="H282" i="12" s="1"/>
  <c r="I282" i="12" s="1"/>
  <c r="G199" i="14"/>
  <c r="F258" i="12"/>
  <c r="H258" i="12" s="1"/>
  <c r="I258" i="12" s="1"/>
  <c r="J758" i="13"/>
  <c r="G751" i="14" s="1"/>
  <c r="F751" i="14"/>
  <c r="G232" i="14"/>
  <c r="F320" i="12"/>
  <c r="H320" i="12" s="1"/>
  <c r="I320" i="12" s="1"/>
  <c r="G233" i="14"/>
  <c r="F321" i="12"/>
  <c r="H321" i="12" s="1"/>
  <c r="I321" i="12" s="1"/>
  <c r="G166" i="14"/>
  <c r="F220" i="12"/>
  <c r="H220" i="12" s="1"/>
  <c r="I220" i="12" s="1"/>
  <c r="G164" i="14"/>
  <c r="F218" i="12"/>
  <c r="H218" i="12" s="1"/>
  <c r="I218" i="12" s="1"/>
  <c r="G145" i="14"/>
  <c r="H207" i="12"/>
  <c r="J776" i="13"/>
  <c r="G769" i="14" s="1"/>
  <c r="F769" i="14"/>
  <c r="G403" i="14"/>
  <c r="F425" i="12"/>
  <c r="H425" i="12" s="1"/>
  <c r="I425" i="12" s="1"/>
  <c r="G322" i="14"/>
  <c r="G385" i="12"/>
  <c r="I385" i="12" s="1"/>
  <c r="J385" i="12" s="1"/>
  <c r="G229" i="14"/>
  <c r="F317" i="12"/>
  <c r="H317" i="12" s="1"/>
  <c r="I317" i="12" s="1"/>
  <c r="G214" i="14"/>
  <c r="F297" i="12"/>
  <c r="H297" i="12" s="1"/>
  <c r="I297" i="12" s="1"/>
  <c r="J41" i="13"/>
  <c r="F34" i="14"/>
  <c r="D67" i="12"/>
  <c r="J71" i="13"/>
  <c r="G64" i="14" s="1"/>
  <c r="F64" i="14"/>
  <c r="J35" i="13"/>
  <c r="G28" i="14" s="1"/>
  <c r="F28" i="14"/>
  <c r="J29" i="13"/>
  <c r="G22" i="14" s="1"/>
  <c r="F22" i="14"/>
  <c r="J36" i="13"/>
  <c r="G29" i="14" s="1"/>
  <c r="F29" i="14"/>
  <c r="F3" i="14"/>
  <c r="T33" i="14" s="1"/>
  <c r="G43" i="12"/>
  <c r="F41" i="14"/>
  <c r="D79" i="12"/>
  <c r="J28" i="8"/>
  <c r="C671" i="14"/>
  <c r="D670" i="14"/>
  <c r="G454" i="14"/>
  <c r="F439" i="12"/>
  <c r="H439" i="12" s="1"/>
  <c r="I439" i="12" s="1"/>
  <c r="G176" i="14"/>
  <c r="G239" i="12"/>
  <c r="J740" i="13"/>
  <c r="G733" i="14" s="1"/>
  <c r="F733" i="14"/>
  <c r="G476" i="14"/>
  <c r="F440" i="12"/>
  <c r="H440" i="12" s="1"/>
  <c r="I440" i="12" s="1"/>
  <c r="G415" i="14"/>
  <c r="F436" i="12"/>
  <c r="H436" i="12" s="1"/>
  <c r="I436" i="12" s="1"/>
  <c r="G206" i="14"/>
  <c r="F267" i="12"/>
  <c r="H267" i="12" s="1"/>
  <c r="I267" i="12" s="1"/>
  <c r="G103" i="14"/>
  <c r="F175" i="12"/>
  <c r="J754" i="13"/>
  <c r="G747" i="14" s="1"/>
  <c r="F747" i="14"/>
  <c r="C366" i="12"/>
  <c r="D20" i="7"/>
  <c r="G437" i="14"/>
  <c r="F428" i="12"/>
  <c r="H428" i="12" s="1"/>
  <c r="I428" i="12" s="1"/>
  <c r="G144" i="14"/>
  <c r="H206" i="12"/>
  <c r="G427" i="14"/>
  <c r="F429" i="12"/>
  <c r="H429" i="12" s="1"/>
  <c r="I429" i="12" s="1"/>
  <c r="G240" i="14"/>
  <c r="F327" i="12"/>
  <c r="H327" i="12" s="1"/>
  <c r="I327" i="12" s="1"/>
  <c r="E204" i="12"/>
  <c r="A200" i="12" s="1"/>
  <c r="B14" i="12" s="1"/>
  <c r="N71" i="4" s="1"/>
  <c r="G80" i="14"/>
  <c r="G127" i="12"/>
  <c r="G442" i="14"/>
  <c r="F435" i="12"/>
  <c r="H435" i="12" s="1"/>
  <c r="I435" i="12" s="1"/>
  <c r="G331" i="14"/>
  <c r="F393" i="12"/>
  <c r="H393" i="12" s="1"/>
  <c r="I393" i="12" s="1"/>
  <c r="G343" i="14"/>
  <c r="F394" i="12"/>
  <c r="H394" i="12" s="1"/>
  <c r="I394" i="12" s="1"/>
  <c r="G301" i="14"/>
  <c r="F354" i="12"/>
  <c r="H354" i="12" s="1"/>
  <c r="I354" i="12" s="1"/>
  <c r="G72" i="14"/>
  <c r="F115" i="12"/>
  <c r="H115" i="12" s="1"/>
  <c r="I115" i="12" s="1"/>
  <c r="G401" i="14"/>
  <c r="F423" i="12"/>
  <c r="H423" i="12" s="1"/>
  <c r="I423" i="12" s="1"/>
  <c r="G279" i="14"/>
  <c r="F277" i="12"/>
  <c r="H277" i="12" s="1"/>
  <c r="I277" i="12" s="1"/>
  <c r="G82" i="14"/>
  <c r="G129" i="12"/>
  <c r="J129" i="12" s="1"/>
  <c r="K129" i="12" s="1"/>
  <c r="J14" i="13"/>
  <c r="F7" i="14"/>
  <c r="G47" i="12"/>
  <c r="F35" i="14"/>
  <c r="D66" i="12"/>
  <c r="E66" i="12" s="1"/>
  <c r="F42" i="14"/>
  <c r="D80" i="12"/>
  <c r="E80" i="12" s="1"/>
  <c r="G46" i="14"/>
  <c r="G93" i="12"/>
  <c r="I93" i="12" s="1"/>
  <c r="J93" i="12" s="1"/>
  <c r="J56" i="13"/>
  <c r="F49" i="14"/>
  <c r="D100" i="12"/>
  <c r="C22" i="14"/>
  <c r="D21" i="14"/>
  <c r="G449" i="14"/>
  <c r="F438" i="12"/>
  <c r="H438" i="12" s="1"/>
  <c r="I438" i="12" s="1"/>
  <c r="G242" i="14"/>
  <c r="F329" i="12"/>
  <c r="H329" i="12" s="1"/>
  <c r="I329" i="12" s="1"/>
  <c r="G94" i="14"/>
  <c r="G157" i="12"/>
  <c r="G84" i="14"/>
  <c r="G143" i="12"/>
  <c r="D142" i="14"/>
  <c r="C143" i="14"/>
  <c r="J735" i="13"/>
  <c r="G728" i="14" s="1"/>
  <c r="F728" i="14"/>
  <c r="G215" i="14"/>
  <c r="F298" i="12"/>
  <c r="H298" i="12" s="1"/>
  <c r="I298" i="12" s="1"/>
  <c r="G220" i="14"/>
  <c r="F308" i="12"/>
  <c r="H308" i="12" s="1"/>
  <c r="I308" i="12" s="1"/>
  <c r="D207" i="14"/>
  <c r="C208" i="14"/>
  <c r="D208" i="14" s="1"/>
  <c r="J750" i="13"/>
  <c r="G743" i="14" s="1"/>
  <c r="F743" i="14"/>
  <c r="G217" i="14"/>
  <c r="F305" i="12"/>
  <c r="H305" i="12" s="1"/>
  <c r="I305" i="12" s="1"/>
  <c r="E160" i="12"/>
  <c r="J24" i="8"/>
  <c r="G404" i="14"/>
  <c r="F424" i="12"/>
  <c r="H424" i="12" s="1"/>
  <c r="I424" i="12" s="1"/>
  <c r="G302" i="14"/>
  <c r="F355" i="12"/>
  <c r="H355" i="12" s="1"/>
  <c r="I355" i="12" s="1"/>
  <c r="G300" i="14"/>
  <c r="F348" i="12"/>
  <c r="H348" i="12" s="1"/>
  <c r="G207" i="14"/>
  <c r="F268" i="12"/>
  <c r="H268" i="12" s="1"/>
  <c r="I268" i="12" s="1"/>
  <c r="G212" i="14"/>
  <c r="F295" i="12"/>
  <c r="H295" i="12" s="1"/>
  <c r="I295" i="12" s="1"/>
  <c r="G213" i="14"/>
  <c r="F296" i="12"/>
  <c r="H296" i="12" s="1"/>
  <c r="I296" i="12" s="1"/>
  <c r="E242" i="12"/>
  <c r="G226" i="14"/>
  <c r="F314" i="12"/>
  <c r="H314" i="12" s="1"/>
  <c r="I314" i="12" s="1"/>
  <c r="G108" i="14"/>
  <c r="F180" i="12"/>
  <c r="C626" i="14"/>
  <c r="D625" i="14"/>
  <c r="G357" i="14"/>
  <c r="F404" i="12"/>
  <c r="H404" i="12" s="1"/>
  <c r="I404" i="12" s="1"/>
  <c r="G296" i="14"/>
  <c r="F344" i="12"/>
  <c r="H344" i="12" s="1"/>
  <c r="D271" i="12"/>
  <c r="F271" i="12" s="1"/>
  <c r="I271" i="12" s="1"/>
  <c r="G222" i="14"/>
  <c r="F310" i="12"/>
  <c r="H310" i="12" s="1"/>
  <c r="I310" i="12" s="1"/>
  <c r="G136" i="14"/>
  <c r="F190" i="12"/>
  <c r="H190" i="12" s="1"/>
  <c r="I190" i="12" s="1"/>
  <c r="G288" i="14"/>
  <c r="F286" i="12"/>
  <c r="H286" i="12" s="1"/>
  <c r="I286" i="12" s="1"/>
  <c r="E338" i="12"/>
  <c r="G280" i="14"/>
  <c r="F278" i="12"/>
  <c r="H278" i="12" s="1"/>
  <c r="I278" i="12" s="1"/>
  <c r="G195" i="14"/>
  <c r="F254" i="12"/>
  <c r="H254" i="12" s="1"/>
  <c r="I254" i="12" s="1"/>
  <c r="E142" i="12"/>
  <c r="G228" i="14"/>
  <c r="F316" i="12"/>
  <c r="H316" i="12" s="1"/>
  <c r="I316" i="12" s="1"/>
  <c r="E161" i="12"/>
  <c r="H14" i="7"/>
  <c r="D41" i="14"/>
  <c r="C42" i="14"/>
  <c r="D42" i="14" s="1"/>
  <c r="D104" i="14"/>
  <c r="C105" i="14"/>
  <c r="D91" i="14"/>
  <c r="C92" i="14"/>
  <c r="S34" i="14"/>
  <c r="B21" i="6" s="1"/>
  <c r="D754" i="14"/>
  <c r="C755" i="14"/>
  <c r="D762" i="14"/>
  <c r="C763" i="14"/>
  <c r="D376" i="14"/>
  <c r="C377" i="14"/>
  <c r="D263" i="14"/>
  <c r="C264" i="14"/>
  <c r="D264" i="14" s="1"/>
  <c r="C13" i="14"/>
  <c r="D13" i="14" s="1"/>
  <c r="D12" i="14"/>
  <c r="C300" i="14"/>
  <c r="D300" i="14" s="1"/>
  <c r="D299" i="14"/>
  <c r="C583" i="14"/>
  <c r="D582" i="14"/>
  <c r="C707" i="14"/>
  <c r="D706" i="14"/>
  <c r="C180" i="14"/>
  <c r="D179" i="14"/>
  <c r="C403" i="14"/>
  <c r="D402" i="14"/>
  <c r="C535" i="14"/>
  <c r="D534" i="14"/>
  <c r="D559" i="14"/>
  <c r="C560" i="14"/>
  <c r="M18" i="14"/>
  <c r="N17" i="14"/>
  <c r="D76" i="14"/>
  <c r="C77" i="14"/>
  <c r="D359" i="14"/>
  <c r="C360" i="14"/>
  <c r="N71" i="14"/>
  <c r="M72" i="14"/>
  <c r="D304" i="14"/>
  <c r="C305" i="14"/>
  <c r="D305" i="14" s="1"/>
  <c r="D734" i="14"/>
  <c r="C735" i="14"/>
  <c r="D368" i="14"/>
  <c r="C369" i="14"/>
  <c r="D369" i="14" s="1"/>
  <c r="D273" i="14"/>
  <c r="C274" i="14"/>
  <c r="D280" i="14"/>
  <c r="C281" i="14"/>
  <c r="C315" i="14"/>
  <c r="D315" i="14" s="1"/>
  <c r="D314" i="14"/>
  <c r="N92" i="14"/>
  <c r="M93" i="14"/>
  <c r="D51" i="14"/>
  <c r="C52" i="14"/>
  <c r="D57" i="14"/>
  <c r="C58" i="14"/>
  <c r="M61" i="14"/>
  <c r="N60" i="14"/>
  <c r="M52" i="14"/>
  <c r="N51" i="14"/>
  <c r="D130" i="14"/>
  <c r="C131" i="14"/>
  <c r="C482" i="14"/>
  <c r="D481" i="14"/>
  <c r="C551" i="14"/>
  <c r="D550" i="14"/>
  <c r="C591" i="14"/>
  <c r="D590" i="14"/>
  <c r="C30" i="14"/>
  <c r="D29" i="14"/>
  <c r="D45" i="14"/>
  <c r="C46" i="14"/>
  <c r="D746" i="14"/>
  <c r="C747" i="14"/>
  <c r="D96" i="14"/>
  <c r="C97" i="14"/>
  <c r="D112" i="14"/>
  <c r="C113" i="14"/>
  <c r="D256" i="14"/>
  <c r="C257" i="14"/>
  <c r="C507" i="14"/>
  <c r="D506" i="14"/>
  <c r="C567" i="14"/>
  <c r="D566" i="14"/>
  <c r="N79" i="14"/>
  <c r="M80" i="14"/>
  <c r="C543" i="14"/>
  <c r="D542" i="14"/>
  <c r="C252" i="14"/>
  <c r="D252" i="14" s="1"/>
  <c r="D251" i="14"/>
  <c r="C691" i="14"/>
  <c r="D690" i="14"/>
  <c r="T34" i="14"/>
  <c r="D138" i="14"/>
  <c r="C139" i="14"/>
  <c r="D139" i="14" s="1"/>
  <c r="D718" i="14"/>
  <c r="C719" i="14"/>
  <c r="C769" i="14"/>
  <c r="D768" i="14"/>
  <c r="D726" i="14"/>
  <c r="C727" i="14"/>
  <c r="C741" i="14"/>
  <c r="D740" i="14"/>
  <c r="N34" i="14"/>
  <c r="M35" i="14"/>
  <c r="C6" i="14"/>
  <c r="D5" i="14"/>
  <c r="C17" i="14"/>
  <c r="D16" i="14"/>
  <c r="C388" i="14"/>
  <c r="D387" i="14"/>
  <c r="C519" i="14"/>
  <c r="D518" i="14"/>
  <c r="D165" i="14"/>
  <c r="C166" i="14"/>
  <c r="C527" i="14"/>
  <c r="D526" i="14"/>
  <c r="D713" i="14"/>
  <c r="C714" i="14"/>
  <c r="C268" i="14"/>
  <c r="D267" i="14"/>
  <c r="J50" i="13"/>
  <c r="I41" i="13"/>
  <c r="I70" i="13"/>
  <c r="I21" i="13"/>
  <c r="I43" i="13"/>
  <c r="I12" i="13"/>
  <c r="I50" i="13"/>
  <c r="I16" i="13"/>
  <c r="I42" i="13"/>
  <c r="I78" i="13"/>
  <c r="I77" i="13"/>
  <c r="I84" i="13"/>
  <c r="I115" i="13"/>
  <c r="I147" i="13"/>
  <c r="I98" i="13"/>
  <c r="I130" i="13"/>
  <c r="I162" i="13"/>
  <c r="I117" i="13"/>
  <c r="I149" i="13"/>
  <c r="I100" i="13"/>
  <c r="I132" i="13"/>
  <c r="I164" i="13"/>
  <c r="I206" i="13"/>
  <c r="I238" i="13"/>
  <c r="I190" i="13"/>
  <c r="I213" i="13"/>
  <c r="I245" i="13"/>
  <c r="I200" i="13"/>
  <c r="I232" i="13"/>
  <c r="I175" i="13"/>
  <c r="I203" i="13"/>
  <c r="I235" i="13"/>
  <c r="I261" i="13"/>
  <c r="I264" i="13"/>
  <c r="I301" i="13"/>
  <c r="I258" i="13"/>
  <c r="I300" i="13"/>
  <c r="I296" i="13"/>
  <c r="I322" i="13"/>
  <c r="I277" i="13"/>
  <c r="I332" i="13"/>
  <c r="I313" i="13"/>
  <c r="I345" i="13"/>
  <c r="I320" i="13"/>
  <c r="I282" i="13"/>
  <c r="I405" i="13"/>
  <c r="I361" i="13"/>
  <c r="I386" i="13"/>
  <c r="I407" i="13"/>
  <c r="I412" i="13"/>
  <c r="I443" i="13"/>
  <c r="I370" i="13"/>
  <c r="I387" i="13"/>
  <c r="I430" i="13"/>
  <c r="I423" i="13"/>
  <c r="I453" i="13"/>
  <c r="I440" i="13"/>
  <c r="I472" i="13"/>
  <c r="I474" i="13"/>
  <c r="I466" i="13"/>
  <c r="I490" i="13"/>
  <c r="I476" i="13"/>
  <c r="I485" i="13"/>
  <c r="I526" i="13"/>
  <c r="I521" i="13"/>
  <c r="I516" i="13"/>
  <c r="I529" i="13"/>
  <c r="I544" i="13"/>
  <c r="I538" i="13"/>
  <c r="I549" i="13"/>
  <c r="I555" i="13"/>
  <c r="I579" i="13"/>
  <c r="I578" i="13"/>
  <c r="I581" i="13"/>
  <c r="I612" i="13"/>
  <c r="I611" i="13"/>
  <c r="I598" i="13"/>
  <c r="I632" i="13"/>
  <c r="I638" i="13"/>
  <c r="I627" i="13"/>
  <c r="I643" i="13"/>
  <c r="I658" i="13"/>
  <c r="I656" i="13"/>
  <c r="I673" i="13"/>
  <c r="I676" i="13"/>
  <c r="I686" i="13"/>
  <c r="I680" i="13"/>
  <c r="I697" i="13"/>
  <c r="I706" i="13"/>
  <c r="I714" i="13"/>
  <c r="I721" i="13"/>
  <c r="I726" i="13"/>
  <c r="I737" i="13"/>
  <c r="I748" i="13"/>
  <c r="I753" i="13"/>
  <c r="I765" i="13"/>
  <c r="I772" i="13"/>
  <c r="J13" i="13"/>
  <c r="J20" i="13"/>
  <c r="G13" i="14" s="1"/>
  <c r="J33" i="13"/>
  <c r="G26" i="14" s="1"/>
  <c r="J19" i="13"/>
  <c r="G12" i="14" s="1"/>
  <c r="J40" i="13"/>
  <c r="G33" i="14" s="1"/>
  <c r="I47" i="13"/>
  <c r="I74" i="13"/>
  <c r="I23" i="13"/>
  <c r="I45" i="13"/>
  <c r="I14" i="13"/>
  <c r="I52" i="13"/>
  <c r="I24" i="13"/>
  <c r="I46" i="13"/>
  <c r="I86" i="13"/>
  <c r="I85" i="13"/>
  <c r="I92" i="13"/>
  <c r="I119" i="13"/>
  <c r="I151" i="13"/>
  <c r="I102" i="13"/>
  <c r="I134" i="13"/>
  <c r="I166" i="13"/>
  <c r="I121" i="13"/>
  <c r="I153" i="13"/>
  <c r="I104" i="13"/>
  <c r="I136" i="13"/>
  <c r="I168" i="13"/>
  <c r="I210" i="13"/>
  <c r="I242" i="13"/>
  <c r="I179" i="13"/>
  <c r="I217" i="13"/>
  <c r="I249" i="13"/>
  <c r="I204" i="13"/>
  <c r="I236" i="13"/>
  <c r="I177" i="13"/>
  <c r="I207" i="13"/>
  <c r="I239" i="13"/>
  <c r="I267" i="13"/>
  <c r="I280" i="13"/>
  <c r="I304" i="13"/>
  <c r="I260" i="13"/>
  <c r="I279" i="13"/>
  <c r="I309" i="13"/>
  <c r="I325" i="13"/>
  <c r="I286" i="13"/>
  <c r="I335" i="13"/>
  <c r="I318" i="13"/>
  <c r="I350" i="13"/>
  <c r="I323" i="13"/>
  <c r="I289" i="13"/>
  <c r="I413" i="13"/>
  <c r="I363" i="13"/>
  <c r="I394" i="13"/>
  <c r="I416" i="13"/>
  <c r="I414" i="13"/>
  <c r="I356" i="13"/>
  <c r="I372" i="13"/>
  <c r="I395" i="13"/>
  <c r="I434" i="13"/>
  <c r="I426" i="13"/>
  <c r="I457" i="13"/>
  <c r="I444" i="13"/>
  <c r="I462" i="13"/>
  <c r="I464" i="13"/>
  <c r="I478" i="13"/>
  <c r="I509" i="13"/>
  <c r="I481" i="13"/>
  <c r="I499" i="13"/>
  <c r="I493" i="13"/>
  <c r="I525" i="13"/>
  <c r="I520" i="13"/>
  <c r="I531" i="13"/>
  <c r="I554" i="13"/>
  <c r="I533" i="13"/>
  <c r="I551" i="13"/>
  <c r="I561" i="13"/>
  <c r="I552" i="13"/>
  <c r="I580" i="13"/>
  <c r="I589" i="13"/>
  <c r="I616" i="13"/>
  <c r="I615" i="13"/>
  <c r="I606" i="13"/>
  <c r="I636" i="13"/>
  <c r="I618" i="13"/>
  <c r="I629" i="13"/>
  <c r="I655" i="13"/>
  <c r="I642" i="13"/>
  <c r="I661" i="13"/>
  <c r="I677" i="13"/>
  <c r="I669" i="13"/>
  <c r="I689" i="13"/>
  <c r="I687" i="13"/>
  <c r="I694" i="13"/>
  <c r="I708" i="13"/>
  <c r="I711" i="13"/>
  <c r="I733" i="13"/>
  <c r="I729" i="13"/>
  <c r="I739" i="13"/>
  <c r="I750" i="13"/>
  <c r="I756" i="13"/>
  <c r="I768" i="13"/>
  <c r="I771" i="13"/>
  <c r="J45" i="13"/>
  <c r="J26" i="13"/>
  <c r="G19" i="14" s="1"/>
  <c r="J10" i="13"/>
  <c r="J17" i="13"/>
  <c r="G10" i="14" s="1"/>
  <c r="I49" i="13"/>
  <c r="I9" i="13"/>
  <c r="I29" i="13"/>
  <c r="I62" i="13"/>
  <c r="I18" i="13"/>
  <c r="I54" i="13"/>
  <c r="I26" i="13"/>
  <c r="I48" i="13"/>
  <c r="I94" i="13"/>
  <c r="I93" i="13"/>
  <c r="I81" i="13"/>
  <c r="I123" i="13"/>
  <c r="I155" i="13"/>
  <c r="I106" i="13"/>
  <c r="I138" i="13"/>
  <c r="I170" i="13"/>
  <c r="I125" i="13"/>
  <c r="I157" i="13"/>
  <c r="I108" i="13"/>
  <c r="I140" i="13"/>
  <c r="I180" i="13"/>
  <c r="I214" i="13"/>
  <c r="I246" i="13"/>
  <c r="I187" i="13"/>
  <c r="I221" i="13"/>
  <c r="I253" i="13"/>
  <c r="I208" i="13"/>
  <c r="I240" i="13"/>
  <c r="I178" i="13"/>
  <c r="I211" i="13"/>
  <c r="I243" i="13"/>
  <c r="I269" i="13"/>
  <c r="I295" i="13"/>
  <c r="I266" i="13"/>
  <c r="I262" i="13"/>
  <c r="I303" i="13"/>
  <c r="I312" i="13"/>
  <c r="I330" i="13"/>
  <c r="I351" i="13"/>
  <c r="I340" i="13"/>
  <c r="I321" i="13"/>
  <c r="I352" i="13"/>
  <c r="I328" i="13"/>
  <c r="I376" i="13"/>
  <c r="I435" i="13"/>
  <c r="I365" i="13"/>
  <c r="I402" i="13"/>
  <c r="I431" i="13"/>
  <c r="I377" i="13"/>
  <c r="I358" i="13"/>
  <c r="I374" i="13"/>
  <c r="I403" i="13"/>
  <c r="I438" i="13"/>
  <c r="I429" i="13"/>
  <c r="I419" i="13"/>
  <c r="I448" i="13"/>
  <c r="I475" i="13"/>
  <c r="I467" i="13"/>
  <c r="I487" i="13"/>
  <c r="I477" i="13"/>
  <c r="I488" i="13"/>
  <c r="I512" i="13"/>
  <c r="I494" i="13"/>
  <c r="I498" i="13"/>
  <c r="I524" i="13"/>
  <c r="I535" i="13"/>
  <c r="I541" i="13"/>
  <c r="I540" i="13"/>
  <c r="I553" i="13"/>
  <c r="I565" i="13"/>
  <c r="I557" i="13"/>
  <c r="I584" i="13"/>
  <c r="I597" i="13"/>
  <c r="I583" i="13"/>
  <c r="I585" i="13"/>
  <c r="I610" i="13"/>
  <c r="I619" i="13"/>
  <c r="I620" i="13"/>
  <c r="I633" i="13"/>
  <c r="I659" i="13"/>
  <c r="I647" i="13"/>
  <c r="I663" i="13"/>
  <c r="I662" i="13"/>
  <c r="I666" i="13"/>
  <c r="I682" i="13"/>
  <c r="I693" i="13"/>
  <c r="I702" i="13"/>
  <c r="I705" i="13"/>
  <c r="I716" i="13"/>
  <c r="I727" i="13"/>
  <c r="I732" i="13"/>
  <c r="I741" i="13"/>
  <c r="I743" i="13"/>
  <c r="I755" i="13"/>
  <c r="I762" i="13"/>
  <c r="I777" i="13"/>
  <c r="J31" i="13"/>
  <c r="G24" i="14" s="1"/>
  <c r="J30" i="13"/>
  <c r="G23" i="14" s="1"/>
  <c r="J11" i="13"/>
  <c r="J42" i="13"/>
  <c r="J49" i="13"/>
  <c r="I51" i="13"/>
  <c r="I11" i="13"/>
  <c r="I31" i="13"/>
  <c r="I65" i="13"/>
  <c r="I20" i="13"/>
  <c r="I56" i="13"/>
  <c r="I28" i="13"/>
  <c r="I60" i="13"/>
  <c r="I75" i="13"/>
  <c r="I82" i="13"/>
  <c r="I89" i="13"/>
  <c r="I127" i="13"/>
  <c r="I159" i="13"/>
  <c r="I110" i="13"/>
  <c r="I142" i="13"/>
  <c r="I97" i="13"/>
  <c r="I129" i="13"/>
  <c r="I161" i="13"/>
  <c r="I112" i="13"/>
  <c r="I144" i="13"/>
  <c r="I188" i="13"/>
  <c r="I218" i="13"/>
  <c r="I250" i="13"/>
  <c r="I193" i="13"/>
  <c r="I225" i="13"/>
  <c r="I184" i="13"/>
  <c r="I212" i="13"/>
  <c r="I244" i="13"/>
  <c r="I186" i="13"/>
  <c r="I215" i="13"/>
  <c r="I247" i="13"/>
  <c r="I273" i="13"/>
  <c r="I298" i="13"/>
  <c r="I287" i="13"/>
  <c r="I263" i="13"/>
  <c r="I306" i="13"/>
  <c r="I288" i="13"/>
  <c r="I333" i="13"/>
  <c r="I381" i="13"/>
  <c r="I343" i="13"/>
  <c r="I326" i="13"/>
  <c r="I278" i="13"/>
  <c r="I331" i="13"/>
  <c r="I384" i="13"/>
  <c r="I451" i="13"/>
  <c r="I367" i="13"/>
  <c r="I410" i="13"/>
  <c r="I447" i="13"/>
  <c r="I385" i="13"/>
  <c r="I360" i="13"/>
  <c r="I382" i="13"/>
  <c r="I411" i="13"/>
  <c r="I442" i="13"/>
  <c r="I433" i="13"/>
  <c r="I422" i="13"/>
  <c r="I452" i="13"/>
  <c r="I458" i="13"/>
  <c r="I470" i="13"/>
  <c r="I491" i="13"/>
  <c r="I484" i="13"/>
  <c r="I492" i="13"/>
  <c r="I515" i="13"/>
  <c r="I508" i="13"/>
  <c r="I504" i="13"/>
  <c r="I528" i="13"/>
  <c r="I542" i="13"/>
  <c r="I547" i="13"/>
  <c r="I563" i="13"/>
  <c r="I562" i="13"/>
  <c r="I569" i="13"/>
  <c r="I560" i="13"/>
  <c r="I592" i="13"/>
  <c r="I586" i="13"/>
  <c r="I591" i="13"/>
  <c r="I593" i="13"/>
  <c r="I614" i="13"/>
  <c r="I621" i="13"/>
  <c r="I628" i="13"/>
  <c r="I637" i="13"/>
  <c r="I640" i="13"/>
  <c r="I650" i="13"/>
  <c r="I671" i="13"/>
  <c r="I670" i="13"/>
  <c r="I674" i="13"/>
  <c r="I692" i="13"/>
  <c r="I701" i="13"/>
  <c r="I699" i="13"/>
  <c r="I712" i="13"/>
  <c r="I725" i="13"/>
  <c r="I723" i="13"/>
  <c r="I735" i="13"/>
  <c r="I749" i="13"/>
  <c r="I752" i="13"/>
  <c r="I761" i="13"/>
  <c r="I764" i="13"/>
  <c r="I773" i="13"/>
  <c r="J16" i="13"/>
  <c r="I53" i="13"/>
  <c r="I13" i="13"/>
  <c r="I33" i="13"/>
  <c r="I69" i="13"/>
  <c r="I22" i="13"/>
  <c r="I58" i="13"/>
  <c r="I30" i="13"/>
  <c r="I63" i="13"/>
  <c r="I83" i="13"/>
  <c r="I90" i="13"/>
  <c r="I99" i="13"/>
  <c r="I131" i="13"/>
  <c r="I163" i="13"/>
  <c r="I114" i="13"/>
  <c r="I146" i="13"/>
  <c r="I101" i="13"/>
  <c r="I133" i="13"/>
  <c r="I165" i="13"/>
  <c r="I116" i="13"/>
  <c r="I148" i="13"/>
  <c r="I185" i="13"/>
  <c r="I222" i="13"/>
  <c r="I254" i="13"/>
  <c r="I197" i="13"/>
  <c r="I229" i="13"/>
  <c r="I181" i="13"/>
  <c r="I216" i="13"/>
  <c r="I248" i="13"/>
  <c r="I183" i="13"/>
  <c r="I219" i="13"/>
  <c r="I251" i="13"/>
  <c r="I284" i="13"/>
  <c r="I311" i="13"/>
  <c r="I291" i="13"/>
  <c r="I271" i="13"/>
  <c r="I265" i="13"/>
  <c r="I299" i="13"/>
  <c r="I338" i="13"/>
  <c r="I316" i="13"/>
  <c r="I348" i="13"/>
  <c r="I329" i="13"/>
  <c r="I285" i="13"/>
  <c r="I336" i="13"/>
  <c r="I392" i="13"/>
  <c r="I353" i="13"/>
  <c r="I369" i="13"/>
  <c r="I424" i="13"/>
  <c r="I380" i="13"/>
  <c r="I393" i="13"/>
  <c r="I362" i="13"/>
  <c r="I390" i="13"/>
  <c r="I421" i="13"/>
  <c r="I446" i="13"/>
  <c r="I437" i="13"/>
  <c r="I425" i="13"/>
  <c r="I456" i="13"/>
  <c r="I460" i="13"/>
  <c r="I473" i="13"/>
  <c r="I480" i="13"/>
  <c r="I523" i="13"/>
  <c r="I497" i="13"/>
  <c r="I501" i="13"/>
  <c r="I511" i="13"/>
  <c r="I507" i="13"/>
  <c r="I532" i="13"/>
  <c r="I545" i="13"/>
  <c r="I534" i="13"/>
  <c r="I567" i="13"/>
  <c r="I566" i="13"/>
  <c r="I573" i="13"/>
  <c r="I564" i="13"/>
  <c r="I602" i="13"/>
  <c r="I594" i="13"/>
  <c r="I599" i="13"/>
  <c r="I600" i="13"/>
  <c r="I587" i="13"/>
  <c r="I626" i="13"/>
  <c r="I630" i="13"/>
  <c r="I646" i="13"/>
  <c r="I648" i="13"/>
  <c r="I653" i="13"/>
  <c r="I678" i="13"/>
  <c r="I667" i="13"/>
  <c r="I683" i="13"/>
  <c r="I684" i="13"/>
  <c r="I698" i="13"/>
  <c r="I696" i="13"/>
  <c r="I710" i="13"/>
  <c r="I719" i="13"/>
  <c r="I730" i="13"/>
  <c r="I734" i="13"/>
  <c r="I742" i="13"/>
  <c r="I745" i="13"/>
  <c r="I759" i="13"/>
  <c r="I766" i="13"/>
  <c r="I774" i="13"/>
  <c r="J48" i="13"/>
  <c r="J12" i="13"/>
  <c r="I55" i="13"/>
  <c r="I15" i="13"/>
  <c r="I35" i="13"/>
  <c r="I73" i="13"/>
  <c r="I34" i="13"/>
  <c r="I64" i="13"/>
  <c r="I32" i="13"/>
  <c r="I67" i="13"/>
  <c r="I91" i="13"/>
  <c r="I79" i="13"/>
  <c r="I103" i="13"/>
  <c r="I135" i="13"/>
  <c r="I167" i="13"/>
  <c r="I118" i="13"/>
  <c r="I150" i="13"/>
  <c r="I105" i="13"/>
  <c r="I137" i="13"/>
  <c r="I169" i="13"/>
  <c r="I120" i="13"/>
  <c r="I152" i="13"/>
  <c r="I194" i="13"/>
  <c r="I226" i="13"/>
  <c r="I174" i="13"/>
  <c r="I201" i="13"/>
  <c r="I233" i="13"/>
  <c r="I189" i="13"/>
  <c r="I220" i="13"/>
  <c r="I252" i="13"/>
  <c r="I191" i="13"/>
  <c r="I223" i="13"/>
  <c r="I255" i="13"/>
  <c r="I292" i="13"/>
  <c r="I268" i="13"/>
  <c r="I294" i="13"/>
  <c r="I275" i="13"/>
  <c r="I270" i="13"/>
  <c r="I302" i="13"/>
  <c r="I341" i="13"/>
  <c r="I319" i="13"/>
  <c r="I281" i="13"/>
  <c r="I334" i="13"/>
  <c r="I375" i="13"/>
  <c r="I339" i="13"/>
  <c r="I400" i="13"/>
  <c r="I355" i="13"/>
  <c r="I371" i="13"/>
  <c r="I383" i="13"/>
  <c r="I388" i="13"/>
  <c r="I401" i="13"/>
  <c r="I364" i="13"/>
  <c r="I398" i="13"/>
  <c r="I439" i="13"/>
  <c r="I450" i="13"/>
  <c r="I441" i="13"/>
  <c r="I428" i="13"/>
  <c r="I455" i="13"/>
  <c r="I465" i="13"/>
  <c r="I459" i="13"/>
  <c r="I506" i="13"/>
  <c r="I530" i="13"/>
  <c r="I519" i="13"/>
  <c r="I505" i="13"/>
  <c r="I496" i="13"/>
  <c r="I500" i="13"/>
  <c r="I495" i="13"/>
  <c r="I548" i="13"/>
  <c r="I536" i="13"/>
  <c r="I571" i="13"/>
  <c r="I570" i="13"/>
  <c r="I577" i="13"/>
  <c r="I568" i="13"/>
  <c r="I605" i="13"/>
  <c r="I601" i="13"/>
  <c r="I588" i="13"/>
  <c r="I603" i="13"/>
  <c r="I595" i="13"/>
  <c r="I631" i="13"/>
  <c r="I634" i="13"/>
  <c r="I649" i="13"/>
  <c r="I645" i="13"/>
  <c r="I657" i="13"/>
  <c r="I668" i="13"/>
  <c r="I675" i="13"/>
  <c r="I690" i="13"/>
  <c r="I688" i="13"/>
  <c r="I695" i="13"/>
  <c r="I704" i="13"/>
  <c r="I707" i="13"/>
  <c r="I724" i="13"/>
  <c r="I718" i="13"/>
  <c r="I736" i="13"/>
  <c r="I751" i="13"/>
  <c r="I747" i="13"/>
  <c r="I758" i="13"/>
  <c r="I767" i="13"/>
  <c r="I776" i="13"/>
  <c r="J25" i="13"/>
  <c r="G18" i="14" s="1"/>
  <c r="J52" i="13"/>
  <c r="J37" i="13"/>
  <c r="G30" i="14" s="1"/>
  <c r="J44" i="13"/>
  <c r="I25" i="13"/>
  <c r="I59" i="13"/>
  <c r="I17" i="13"/>
  <c r="I37" i="13"/>
  <c r="I61" i="13"/>
  <c r="I40" i="13"/>
  <c r="I68" i="13"/>
  <c r="I36" i="13"/>
  <c r="I71" i="13"/>
  <c r="I80" i="13"/>
  <c r="I87" i="13"/>
  <c r="I107" i="13"/>
  <c r="I139" i="13"/>
  <c r="I171" i="13"/>
  <c r="I122" i="13"/>
  <c r="I154" i="13"/>
  <c r="I109" i="13"/>
  <c r="I141" i="13"/>
  <c r="I172" i="13"/>
  <c r="I124" i="13"/>
  <c r="I156" i="13"/>
  <c r="I198" i="13"/>
  <c r="I230" i="13"/>
  <c r="I176" i="13"/>
  <c r="I205" i="13"/>
  <c r="I237" i="13"/>
  <c r="I192" i="13"/>
  <c r="I224" i="13"/>
  <c r="I256" i="13"/>
  <c r="I195" i="13"/>
  <c r="I227" i="13"/>
  <c r="I257" i="13"/>
  <c r="I305" i="13"/>
  <c r="I272" i="13"/>
  <c r="I307" i="13"/>
  <c r="I283" i="13"/>
  <c r="I274" i="13"/>
  <c r="I314" i="13"/>
  <c r="I346" i="13"/>
  <c r="I324" i="13"/>
  <c r="I290" i="13"/>
  <c r="I337" i="13"/>
  <c r="I389" i="13"/>
  <c r="I344" i="13"/>
  <c r="I408" i="13"/>
  <c r="I357" i="13"/>
  <c r="I373" i="13"/>
  <c r="I391" i="13"/>
  <c r="I396" i="13"/>
  <c r="I409" i="13"/>
  <c r="I366" i="13"/>
  <c r="I406" i="13"/>
  <c r="I415" i="13"/>
  <c r="I454" i="13"/>
  <c r="I445" i="13"/>
  <c r="I432" i="13"/>
  <c r="I427" i="13"/>
  <c r="I468" i="13"/>
  <c r="I461" i="13"/>
  <c r="I527" i="13"/>
  <c r="I479" i="13"/>
  <c r="I483" i="13"/>
  <c r="I518" i="13"/>
  <c r="I514" i="13"/>
  <c r="I510" i="13"/>
  <c r="I502" i="13"/>
  <c r="I537" i="13"/>
  <c r="I543" i="13"/>
  <c r="I575" i="13"/>
  <c r="I574" i="13"/>
  <c r="I550" i="13"/>
  <c r="I572" i="13"/>
  <c r="I609" i="13"/>
  <c r="I604" i="13"/>
  <c r="I596" i="13"/>
  <c r="I582" i="13"/>
  <c r="I617" i="13"/>
  <c r="I635" i="13"/>
  <c r="I625" i="13"/>
  <c r="I652" i="13"/>
  <c r="I651" i="13"/>
  <c r="I644" i="13"/>
  <c r="I660" i="13"/>
  <c r="I664" i="13"/>
  <c r="I679" i="13"/>
  <c r="I691" i="13"/>
  <c r="I703" i="13"/>
  <c r="I709" i="13"/>
  <c r="I715" i="13"/>
  <c r="I728" i="13"/>
  <c r="I720" i="13"/>
  <c r="I738" i="13"/>
  <c r="I744" i="13"/>
  <c r="I757" i="13"/>
  <c r="I760" i="13"/>
  <c r="I769" i="13"/>
  <c r="I778" i="13"/>
  <c r="J24" i="13"/>
  <c r="G17" i="14" s="1"/>
  <c r="J9" i="13"/>
  <c r="J23" i="13"/>
  <c r="G16" i="14" s="1"/>
  <c r="J22" i="13"/>
  <c r="G15" i="14" s="1"/>
  <c r="I66" i="13"/>
  <c r="I19" i="13"/>
  <c r="I39" i="13"/>
  <c r="I10" i="13"/>
  <c r="I44" i="13"/>
  <c r="I72" i="13"/>
  <c r="I38" i="13"/>
  <c r="I57" i="13"/>
  <c r="I88" i="13"/>
  <c r="I76" i="13"/>
  <c r="I111" i="13"/>
  <c r="I143" i="13"/>
  <c r="I95" i="13"/>
  <c r="I126" i="13"/>
  <c r="I158" i="13"/>
  <c r="I113" i="13"/>
  <c r="I145" i="13"/>
  <c r="I96" i="13"/>
  <c r="I128" i="13"/>
  <c r="I160" i="13"/>
  <c r="I202" i="13"/>
  <c r="I234" i="13"/>
  <c r="I182" i="13"/>
  <c r="I209" i="13"/>
  <c r="I241" i="13"/>
  <c r="I196" i="13"/>
  <c r="I228" i="13"/>
  <c r="I173" i="13"/>
  <c r="I199" i="13"/>
  <c r="I231" i="13"/>
  <c r="I259" i="13"/>
  <c r="I308" i="13"/>
  <c r="I276" i="13"/>
  <c r="I310" i="13"/>
  <c r="I297" i="13"/>
  <c r="I293" i="13"/>
  <c r="I317" i="13"/>
  <c r="I349" i="13"/>
  <c r="I327" i="13"/>
  <c r="I354" i="13"/>
  <c r="I342" i="13"/>
  <c r="I315" i="13"/>
  <c r="I347" i="13"/>
  <c r="I397" i="13"/>
  <c r="I359" i="13"/>
  <c r="I378" i="13"/>
  <c r="I399" i="13"/>
  <c r="I404" i="13"/>
  <c r="I418" i="13"/>
  <c r="I368" i="13"/>
  <c r="I379" i="13"/>
  <c r="I417" i="13"/>
  <c r="I420" i="13"/>
  <c r="I449" i="13"/>
  <c r="I436" i="13"/>
  <c r="I469" i="13"/>
  <c r="I471" i="13"/>
  <c r="I463" i="13"/>
  <c r="I482" i="13"/>
  <c r="I486" i="13"/>
  <c r="I489" i="13"/>
  <c r="I522" i="13"/>
  <c r="I517" i="13"/>
  <c r="I513" i="13"/>
  <c r="I503" i="13"/>
  <c r="I539" i="13"/>
  <c r="I546" i="13"/>
  <c r="I556" i="13"/>
  <c r="I558" i="13"/>
  <c r="I559" i="13"/>
  <c r="I576" i="13"/>
  <c r="I613" i="13"/>
  <c r="I608" i="13"/>
  <c r="I607" i="13"/>
  <c r="I590" i="13"/>
  <c r="I624" i="13"/>
  <c r="I623" i="13"/>
  <c r="I622" i="13"/>
  <c r="I639" i="13"/>
  <c r="I654" i="13"/>
  <c r="I641" i="13"/>
  <c r="I665" i="13"/>
  <c r="I672" i="13"/>
  <c r="I685" i="13"/>
  <c r="I681" i="13"/>
  <c r="I700" i="13"/>
  <c r="I713" i="13"/>
  <c r="I717" i="13"/>
  <c r="I731" i="13"/>
  <c r="I722" i="13"/>
  <c r="I740" i="13"/>
  <c r="I746" i="13"/>
  <c r="I754" i="13"/>
  <c r="I763" i="13"/>
  <c r="I770" i="13"/>
  <c r="P81" i="10"/>
  <c r="P26" i="10"/>
  <c r="P42" i="10"/>
  <c r="P50" i="10"/>
  <c r="P32" i="10"/>
  <c r="P68" i="10"/>
  <c r="P79" i="10"/>
  <c r="P41" i="10"/>
  <c r="R15" i="10"/>
  <c r="P15" i="10"/>
  <c r="P69" i="10"/>
  <c r="P94" i="10"/>
  <c r="P56" i="10"/>
  <c r="P31" i="10"/>
  <c r="P25" i="10"/>
  <c r="P18" i="10"/>
  <c r="P36" i="10"/>
  <c r="P30" i="10"/>
  <c r="P45" i="10"/>
  <c r="P90" i="10"/>
  <c r="P74" i="10"/>
  <c r="P80" i="10"/>
  <c r="P84" i="10"/>
  <c r="P95" i="10"/>
  <c r="P49" i="10"/>
  <c r="P60" i="10"/>
  <c r="P40" i="10"/>
  <c r="P59" i="10"/>
  <c r="P64" i="10"/>
  <c r="P53" i="10"/>
  <c r="P24" i="10"/>
  <c r="P46" i="10"/>
  <c r="P55" i="10"/>
  <c r="P89" i="10"/>
  <c r="P19" i="10"/>
  <c r="P28" i="10"/>
  <c r="P43" i="10"/>
  <c r="P93" i="10"/>
  <c r="P73" i="10"/>
  <c r="P61" i="10"/>
  <c r="P47" i="10"/>
  <c r="P29" i="10"/>
  <c r="P97" i="10"/>
  <c r="P58" i="10"/>
  <c r="P20" i="10"/>
  <c r="P21" i="10"/>
  <c r="P44" i="10"/>
  <c r="P96" i="10"/>
  <c r="P88" i="10"/>
  <c r="P33" i="10"/>
  <c r="P34" i="10"/>
  <c r="P48" i="10"/>
  <c r="P70" i="10"/>
  <c r="P35" i="10"/>
  <c r="P82" i="10"/>
  <c r="P66" i="10"/>
  <c r="P85" i="10"/>
  <c r="P51" i="10"/>
  <c r="P23" i="10"/>
  <c r="P52" i="10"/>
  <c r="P65" i="10"/>
  <c r="P78" i="10"/>
  <c r="P57" i="10"/>
  <c r="P37" i="10"/>
  <c r="P86" i="10"/>
  <c r="P87" i="10"/>
  <c r="P38" i="10"/>
  <c r="P39" i="10"/>
  <c r="P92" i="10"/>
  <c r="P54" i="10"/>
  <c r="P62" i="10"/>
  <c r="P16" i="10"/>
  <c r="P83" i="10"/>
  <c r="P17" i="10"/>
  <c r="P91" i="10"/>
  <c r="P76" i="10"/>
  <c r="P27" i="10"/>
  <c r="P77" i="10"/>
  <c r="P63" i="10"/>
  <c r="P67" i="10"/>
  <c r="P75" i="10"/>
  <c r="P71" i="10"/>
  <c r="P72" i="10"/>
  <c r="P22" i="10"/>
  <c r="O27" i="8" l="1"/>
  <c r="G71" i="5"/>
  <c r="G9" i="14"/>
  <c r="J49" i="12"/>
  <c r="M49" i="12" s="1"/>
  <c r="N49" i="12" s="1"/>
  <c r="B334" i="12"/>
  <c r="A334" i="12"/>
  <c r="D22" i="14"/>
  <c r="C23" i="14"/>
  <c r="E16" i="7"/>
  <c r="C449" i="12" s="1"/>
  <c r="E17" i="7"/>
  <c r="C450" i="12" s="1"/>
  <c r="E18" i="7"/>
  <c r="E13" i="7"/>
  <c r="C446" i="12" s="1"/>
  <c r="E15" i="7"/>
  <c r="C448" i="12" s="1"/>
  <c r="E14" i="7"/>
  <c r="C447" i="12" s="1"/>
  <c r="D350" i="14"/>
  <c r="C351" i="14"/>
  <c r="B7" i="12"/>
  <c r="N34" i="4" s="1"/>
  <c r="H111" i="12"/>
  <c r="I111" i="12" s="1"/>
  <c r="G44" i="14"/>
  <c r="G91" i="12"/>
  <c r="I91" i="12" s="1"/>
  <c r="J91" i="12" s="1"/>
  <c r="D91" i="8"/>
  <c r="I27" i="8"/>
  <c r="I21" i="8"/>
  <c r="D86" i="8"/>
  <c r="C222" i="14"/>
  <c r="D221" i="14"/>
  <c r="H144" i="12"/>
  <c r="J144" i="12"/>
  <c r="K144" i="12" s="1"/>
  <c r="H20" i="7"/>
  <c r="G15" i="7"/>
  <c r="I15" i="7" s="1"/>
  <c r="G17" i="7"/>
  <c r="I17" i="7" s="1"/>
  <c r="G16" i="7"/>
  <c r="I16" i="7" s="1"/>
  <c r="G18" i="7"/>
  <c r="G13" i="7"/>
  <c r="I13" i="7" s="1"/>
  <c r="G14" i="7"/>
  <c r="I14" i="7" s="1"/>
  <c r="C189" i="14"/>
  <c r="D188" i="14"/>
  <c r="J16" i="7"/>
  <c r="J204" i="12"/>
  <c r="K204" i="12" s="1"/>
  <c r="G204" i="12"/>
  <c r="I177" i="12"/>
  <c r="J177" i="12" s="1"/>
  <c r="G177" i="12"/>
  <c r="G42" i="14"/>
  <c r="G80" i="12"/>
  <c r="G38" i="14"/>
  <c r="G76" i="12"/>
  <c r="J157" i="12"/>
  <c r="K157" i="12" s="1"/>
  <c r="H157" i="12"/>
  <c r="B153" i="12" s="1"/>
  <c r="E67" i="12"/>
  <c r="E92" i="12"/>
  <c r="C679" i="14"/>
  <c r="D678" i="14"/>
  <c r="I179" i="12"/>
  <c r="J179" i="12" s="1"/>
  <c r="G179" i="12"/>
  <c r="D88" i="8"/>
  <c r="I23" i="8"/>
  <c r="J16" i="8"/>
  <c r="J23" i="8"/>
  <c r="J14" i="8"/>
  <c r="J29" i="8"/>
  <c r="J15" i="8"/>
  <c r="J22" i="8"/>
  <c r="J32" i="8"/>
  <c r="J36" i="8"/>
  <c r="J21" i="8"/>
  <c r="J25" i="8"/>
  <c r="J18" i="8"/>
  <c r="J34" i="8"/>
  <c r="J33" i="8"/>
  <c r="J19" i="8"/>
  <c r="J30" i="8"/>
  <c r="I173" i="12"/>
  <c r="J173" i="12" s="1"/>
  <c r="G173" i="12"/>
  <c r="I181" i="12"/>
  <c r="J181" i="12" s="1"/>
  <c r="G181" i="12"/>
  <c r="H142" i="12"/>
  <c r="J142" i="12"/>
  <c r="K142" i="12" s="1"/>
  <c r="G208" i="12"/>
  <c r="J208" i="12"/>
  <c r="K208" i="12" s="1"/>
  <c r="G50" i="14"/>
  <c r="F101" i="12"/>
  <c r="H101" i="12" s="1"/>
  <c r="I101" i="12" s="1"/>
  <c r="G40" i="14"/>
  <c r="G78" i="12"/>
  <c r="G37" i="14"/>
  <c r="G64" i="12"/>
  <c r="G35" i="14"/>
  <c r="G66" i="12"/>
  <c r="H47" i="12"/>
  <c r="D47" i="12"/>
  <c r="M7" i="14"/>
  <c r="N6" i="14"/>
  <c r="H159" i="12"/>
  <c r="I178" i="12"/>
  <c r="J178" i="12" s="1"/>
  <c r="G178" i="12"/>
  <c r="C686" i="14"/>
  <c r="D685" i="14"/>
  <c r="E94" i="12"/>
  <c r="E76" i="12"/>
  <c r="E64" i="12"/>
  <c r="D85" i="8"/>
  <c r="I19" i="8"/>
  <c r="D92" i="8"/>
  <c r="I28" i="8"/>
  <c r="J241" i="12"/>
  <c r="K241" i="12" s="1"/>
  <c r="H241" i="12"/>
  <c r="H244" i="12"/>
  <c r="J244" i="12"/>
  <c r="K244" i="12" s="1"/>
  <c r="D44" i="12"/>
  <c r="H44" i="12"/>
  <c r="E93" i="12"/>
  <c r="H160" i="12"/>
  <c r="G4" i="14"/>
  <c r="U34" i="14" s="1"/>
  <c r="C21" i="6" s="1"/>
  <c r="A21" i="6" s="1"/>
  <c r="J44" i="12"/>
  <c r="A138" i="12"/>
  <c r="G49" i="14"/>
  <c r="F100" i="12"/>
  <c r="H100" i="12" s="1"/>
  <c r="I100" i="12" s="1"/>
  <c r="D671" i="14"/>
  <c r="C672" i="14"/>
  <c r="G34" i="14"/>
  <c r="G67" i="12"/>
  <c r="D647" i="14"/>
  <c r="C648" i="14"/>
  <c r="H49" i="12"/>
  <c r="D49" i="12"/>
  <c r="H239" i="12"/>
  <c r="J240" i="12"/>
  <c r="K240" i="12" s="1"/>
  <c r="H240" i="12"/>
  <c r="I22" i="8"/>
  <c r="D87" i="8"/>
  <c r="D97" i="8"/>
  <c r="I34" i="8"/>
  <c r="D96" i="8"/>
  <c r="I33" i="8"/>
  <c r="H242" i="12"/>
  <c r="J242" i="12"/>
  <c r="K242" i="12" s="1"/>
  <c r="H370" i="12"/>
  <c r="I370" i="12" s="1"/>
  <c r="B366" i="12"/>
  <c r="D366" i="12" s="1"/>
  <c r="A366" i="12"/>
  <c r="G45" i="14"/>
  <c r="G92" i="12"/>
  <c r="I92" i="12" s="1"/>
  <c r="J92" i="12" s="1"/>
  <c r="G7" i="14"/>
  <c r="J47" i="12"/>
  <c r="J206" i="12"/>
  <c r="K206" i="12" s="1"/>
  <c r="G206" i="12"/>
  <c r="I175" i="12"/>
  <c r="J175" i="12" s="1"/>
  <c r="G175" i="12"/>
  <c r="O28" i="8"/>
  <c r="G72" i="5"/>
  <c r="H129" i="12"/>
  <c r="J126" i="12"/>
  <c r="K126" i="12" s="1"/>
  <c r="H126" i="12"/>
  <c r="C122" i="12" s="1"/>
  <c r="H145" i="12"/>
  <c r="J145" i="12"/>
  <c r="K145" i="12" s="1"/>
  <c r="I174" i="12"/>
  <c r="J174" i="12" s="1"/>
  <c r="G174" i="12"/>
  <c r="D74" i="5"/>
  <c r="F74" i="5" s="1"/>
  <c r="D71" i="5"/>
  <c r="F71" i="5" s="1"/>
  <c r="D77" i="5"/>
  <c r="F77" i="5" s="1"/>
  <c r="D67" i="5"/>
  <c r="F67" i="5" s="1"/>
  <c r="D61" i="5"/>
  <c r="F61" i="5" s="1"/>
  <c r="D78" i="5"/>
  <c r="F78" i="5" s="1"/>
  <c r="D76" i="5"/>
  <c r="F76" i="5" s="1"/>
  <c r="D70" i="5"/>
  <c r="F70" i="5" s="1"/>
  <c r="D68" i="5"/>
  <c r="F68" i="5" s="1"/>
  <c r="D62" i="5"/>
  <c r="F62" i="5" s="1"/>
  <c r="D66" i="5"/>
  <c r="F66" i="5" s="1"/>
  <c r="D72" i="5"/>
  <c r="F72" i="5" s="1"/>
  <c r="D73" i="5"/>
  <c r="F73" i="5" s="1"/>
  <c r="D64" i="5"/>
  <c r="F64" i="5" s="1"/>
  <c r="D65" i="5"/>
  <c r="F65" i="5" s="1"/>
  <c r="D63" i="5"/>
  <c r="F63" i="5" s="1"/>
  <c r="D69" i="5"/>
  <c r="F69" i="5" s="1"/>
  <c r="D75" i="5"/>
  <c r="F75" i="5" s="1"/>
  <c r="G47" i="14"/>
  <c r="G94" i="12"/>
  <c r="I94" i="12" s="1"/>
  <c r="J94" i="12" s="1"/>
  <c r="I18" i="8"/>
  <c r="D84" i="8"/>
  <c r="D94" i="8"/>
  <c r="I30" i="8"/>
  <c r="D83" i="8"/>
  <c r="I16" i="8"/>
  <c r="D42" i="12"/>
  <c r="H42" i="12"/>
  <c r="D28" i="12" s="1"/>
  <c r="H46" i="12"/>
  <c r="D46" i="12"/>
  <c r="H45" i="12"/>
  <c r="D45" i="12"/>
  <c r="E77" i="12"/>
  <c r="G51" i="14"/>
  <c r="F102" i="12"/>
  <c r="H102" i="12" s="1"/>
  <c r="I102" i="12" s="1"/>
  <c r="C627" i="14"/>
  <c r="D626" i="14"/>
  <c r="D143" i="14"/>
  <c r="C144" i="14"/>
  <c r="J127" i="12"/>
  <c r="K127" i="12" s="1"/>
  <c r="H127" i="12"/>
  <c r="E79" i="12"/>
  <c r="C614" i="14"/>
  <c r="D613" i="14"/>
  <c r="E65" i="12"/>
  <c r="D81" i="8"/>
  <c r="I14" i="8"/>
  <c r="D95" i="8"/>
  <c r="I32" i="8"/>
  <c r="I24" i="8"/>
  <c r="D89" i="8"/>
  <c r="C641" i="14"/>
  <c r="D641" i="14" s="1"/>
  <c r="D640" i="14"/>
  <c r="H158" i="12"/>
  <c r="J158" i="12"/>
  <c r="K158" i="12" s="1"/>
  <c r="N44" i="14"/>
  <c r="M45" i="14"/>
  <c r="D319" i="14"/>
  <c r="C320" i="14"/>
  <c r="H48" i="12"/>
  <c r="D48" i="12"/>
  <c r="G5" i="14"/>
  <c r="J45" i="12"/>
  <c r="G6" i="14"/>
  <c r="J46" i="12"/>
  <c r="I180" i="12"/>
  <c r="J180" i="12" s="1"/>
  <c r="G180" i="12"/>
  <c r="H243" i="12"/>
  <c r="J239" i="12"/>
  <c r="K239" i="12" s="1"/>
  <c r="G207" i="12"/>
  <c r="J207" i="12"/>
  <c r="K207" i="12" s="1"/>
  <c r="J205" i="12"/>
  <c r="K205" i="12" s="1"/>
  <c r="G205" i="12"/>
  <c r="E90" i="12"/>
  <c r="H128" i="12"/>
  <c r="J128" i="12"/>
  <c r="K128" i="12" s="1"/>
  <c r="D71" i="14"/>
  <c r="C72" i="14"/>
  <c r="D72" i="14" s="1"/>
  <c r="I29" i="8"/>
  <c r="D93" i="8"/>
  <c r="D82" i="8"/>
  <c r="I15" i="8"/>
  <c r="I172" i="12"/>
  <c r="J172" i="12" s="1"/>
  <c r="G172" i="12"/>
  <c r="A168" i="12" s="1"/>
  <c r="B10" i="12" s="1"/>
  <c r="N42" i="4" s="1"/>
  <c r="D195" i="14"/>
  <c r="C196" i="14"/>
  <c r="H161" i="12"/>
  <c r="C153" i="14"/>
  <c r="D152" i="14"/>
  <c r="G39" i="14"/>
  <c r="G77" i="12"/>
  <c r="G2" i="14"/>
  <c r="U32" i="14" s="1"/>
  <c r="C19" i="6" s="1"/>
  <c r="A19" i="6" s="1"/>
  <c r="J42" i="12"/>
  <c r="G41" i="14"/>
  <c r="G79" i="12"/>
  <c r="G3" i="14"/>
  <c r="U33" i="14" s="1"/>
  <c r="C20" i="6" s="1"/>
  <c r="A20" i="6" s="1"/>
  <c r="J43" i="12"/>
  <c r="G43" i="14"/>
  <c r="G90" i="12"/>
  <c r="I90" i="12" s="1"/>
  <c r="J90" i="12" s="1"/>
  <c r="J14" i="7"/>
  <c r="O24" i="8"/>
  <c r="G69" i="5"/>
  <c r="J143" i="12"/>
  <c r="K143" i="12" s="1"/>
  <c r="H143" i="12"/>
  <c r="H43" i="12"/>
  <c r="D43" i="12"/>
  <c r="B235" i="12"/>
  <c r="A235" i="12"/>
  <c r="G36" i="14"/>
  <c r="G65" i="12"/>
  <c r="D90" i="8"/>
  <c r="I25" i="8"/>
  <c r="I36" i="8"/>
  <c r="D98" i="8"/>
  <c r="I176" i="12"/>
  <c r="J176" i="12" s="1"/>
  <c r="G176" i="12"/>
  <c r="J13" i="7"/>
  <c r="J17" i="7"/>
  <c r="E78" i="12"/>
  <c r="G8" i="14"/>
  <c r="J48" i="12"/>
  <c r="C269" i="14"/>
  <c r="D268" i="14"/>
  <c r="D6" i="14"/>
  <c r="U36" i="14" s="1"/>
  <c r="C23" i="6" s="1"/>
  <c r="A23" i="6" s="1"/>
  <c r="C7" i="14"/>
  <c r="D727" i="14"/>
  <c r="C728" i="14"/>
  <c r="D719" i="14"/>
  <c r="C720" i="14"/>
  <c r="D46" i="14"/>
  <c r="C47" i="14"/>
  <c r="D47" i="14" s="1"/>
  <c r="C483" i="14"/>
  <c r="D482" i="14"/>
  <c r="M53" i="14"/>
  <c r="N52" i="14"/>
  <c r="C106" i="14"/>
  <c r="D105" i="14"/>
  <c r="D714" i="14"/>
  <c r="C715" i="14"/>
  <c r="D715" i="14" s="1"/>
  <c r="C114" i="14"/>
  <c r="D114" i="14" s="1"/>
  <c r="D113" i="14"/>
  <c r="D131" i="14"/>
  <c r="C132" i="14"/>
  <c r="D52" i="14"/>
  <c r="C53" i="14"/>
  <c r="D281" i="14"/>
  <c r="C282" i="14"/>
  <c r="D535" i="14"/>
  <c r="C536" i="14"/>
  <c r="D583" i="14"/>
  <c r="C584" i="14"/>
  <c r="C520" i="14"/>
  <c r="D519" i="14"/>
  <c r="C508" i="14"/>
  <c r="D507" i="14"/>
  <c r="T35" i="14"/>
  <c r="D543" i="14"/>
  <c r="C544" i="14"/>
  <c r="D544" i="14" s="1"/>
  <c r="D97" i="14"/>
  <c r="C98" i="14"/>
  <c r="N61" i="14"/>
  <c r="M62" i="14"/>
  <c r="N93" i="14"/>
  <c r="M94" i="14"/>
  <c r="C275" i="14"/>
  <c r="D275" i="14" s="1"/>
  <c r="D274" i="14"/>
  <c r="M73" i="14"/>
  <c r="N72" i="14"/>
  <c r="C404" i="14"/>
  <c r="D403" i="14"/>
  <c r="D755" i="14"/>
  <c r="C756" i="14"/>
  <c r="C389" i="14"/>
  <c r="D388" i="14"/>
  <c r="M36" i="14"/>
  <c r="N35" i="14"/>
  <c r="M81" i="14"/>
  <c r="N80" i="14"/>
  <c r="C592" i="14"/>
  <c r="D591" i="14"/>
  <c r="C18" i="14"/>
  <c r="D18" i="14" s="1"/>
  <c r="D17" i="14"/>
  <c r="C692" i="14"/>
  <c r="D691" i="14"/>
  <c r="D747" i="14"/>
  <c r="C748" i="14"/>
  <c r="D360" i="14"/>
  <c r="C361" i="14"/>
  <c r="M19" i="14"/>
  <c r="N18" i="14"/>
  <c r="C181" i="14"/>
  <c r="D180" i="14"/>
  <c r="D377" i="14"/>
  <c r="C378" i="14"/>
  <c r="D527" i="14"/>
  <c r="C528" i="14"/>
  <c r="S35" i="14"/>
  <c r="B22" i="6" s="1"/>
  <c r="D257" i="14"/>
  <c r="C258" i="14"/>
  <c r="D258" i="14" s="1"/>
  <c r="C31" i="14"/>
  <c r="D30" i="14"/>
  <c r="C552" i="14"/>
  <c r="D551" i="14"/>
  <c r="C59" i="14"/>
  <c r="D58" i="14"/>
  <c r="C561" i="14"/>
  <c r="D561" i="14" s="1"/>
  <c r="D560" i="14"/>
  <c r="U35" i="14"/>
  <c r="C22" i="6" s="1"/>
  <c r="A22" i="6" s="1"/>
  <c r="C93" i="14"/>
  <c r="D93" i="14" s="1"/>
  <c r="D92" i="14"/>
  <c r="D166" i="14"/>
  <c r="C167" i="14"/>
  <c r="D741" i="14"/>
  <c r="C742" i="14"/>
  <c r="D769" i="14"/>
  <c r="C770" i="14"/>
  <c r="C568" i="14"/>
  <c r="D567" i="14"/>
  <c r="D735" i="14"/>
  <c r="C736" i="14"/>
  <c r="D736" i="14" s="1"/>
  <c r="D77" i="14"/>
  <c r="C78" i="14"/>
  <c r="D78" i="14" s="1"/>
  <c r="C708" i="14"/>
  <c r="D708" i="14" s="1"/>
  <c r="D707" i="14"/>
  <c r="D763" i="14"/>
  <c r="C764" i="14"/>
  <c r="D764" i="14" s="1"/>
  <c r="K49" i="12" l="1"/>
  <c r="M42" i="12"/>
  <c r="N42" i="12" s="1"/>
  <c r="K42" i="12"/>
  <c r="J67" i="12"/>
  <c r="K67" i="12" s="1"/>
  <c r="H67" i="12"/>
  <c r="O36" i="8"/>
  <c r="G78" i="5"/>
  <c r="B200" i="12"/>
  <c r="B15" i="12" s="1"/>
  <c r="N73" i="4" s="1"/>
  <c r="D351" i="14"/>
  <c r="C352" i="14"/>
  <c r="C24" i="14"/>
  <c r="D23" i="14"/>
  <c r="C628" i="14"/>
  <c r="D627" i="14"/>
  <c r="C235" i="12"/>
  <c r="C687" i="14"/>
  <c r="D687" i="14" s="1"/>
  <c r="D686" i="14"/>
  <c r="J66" i="12"/>
  <c r="K66" i="12" s="1"/>
  <c r="H66" i="12"/>
  <c r="O30" i="8"/>
  <c r="G74" i="5"/>
  <c r="O32" i="8"/>
  <c r="G75" i="5"/>
  <c r="J77" i="12"/>
  <c r="K77" i="12" s="1"/>
  <c r="H77" i="12"/>
  <c r="D320" i="14"/>
  <c r="C321" i="14"/>
  <c r="C615" i="14"/>
  <c r="D615" i="14" s="1"/>
  <c r="D614" i="14"/>
  <c r="D50" i="12"/>
  <c r="B34" i="12" s="1"/>
  <c r="B6" i="12" s="1"/>
  <c r="N30" i="4" s="1"/>
  <c r="M47" i="12"/>
  <c r="N47" i="12" s="1"/>
  <c r="K47" i="12"/>
  <c r="C673" i="14"/>
  <c r="D673" i="14" s="1"/>
  <c r="D672" i="14"/>
  <c r="O19" i="8"/>
  <c r="G65" i="5"/>
  <c r="O22" i="8"/>
  <c r="G67" i="5"/>
  <c r="H76" i="12"/>
  <c r="C73" i="12" s="1"/>
  <c r="J76" i="12"/>
  <c r="K76" i="12" s="1"/>
  <c r="S36" i="14"/>
  <c r="B23" i="6" s="1"/>
  <c r="J64" i="12"/>
  <c r="K64" i="12" s="1"/>
  <c r="H64" i="12"/>
  <c r="O33" i="8"/>
  <c r="G76" i="5"/>
  <c r="O15" i="8"/>
  <c r="G62" i="5"/>
  <c r="J15" i="7"/>
  <c r="J18" i="7"/>
  <c r="B86" i="12"/>
  <c r="B18" i="12" s="1"/>
  <c r="N81" i="4" s="1"/>
  <c r="A86" i="12"/>
  <c r="T36" i="14"/>
  <c r="K48" i="12"/>
  <c r="M48" i="12"/>
  <c r="N48" i="12" s="1"/>
  <c r="M43" i="12"/>
  <c r="N43" i="12" s="1"/>
  <c r="K43" i="12"/>
  <c r="K46" i="12"/>
  <c r="M46" i="12"/>
  <c r="N46" i="12" s="1"/>
  <c r="N45" i="14"/>
  <c r="M46" i="14"/>
  <c r="R39" i="5"/>
  <c r="E72" i="5"/>
  <c r="B135" i="12"/>
  <c r="A135" i="12"/>
  <c r="D136" i="12" s="1"/>
  <c r="O34" i="8"/>
  <c r="G77" i="5"/>
  <c r="O29" i="8"/>
  <c r="G73" i="5"/>
  <c r="J80" i="12"/>
  <c r="K80" i="12" s="1"/>
  <c r="H80" i="12"/>
  <c r="C190" i="14"/>
  <c r="D190" i="14" s="1"/>
  <c r="D189" i="14"/>
  <c r="D153" i="14"/>
  <c r="C154" i="14"/>
  <c r="B138" i="12"/>
  <c r="A59" i="12"/>
  <c r="B59" i="12"/>
  <c r="B17" i="12" s="1"/>
  <c r="N79" i="4" s="1"/>
  <c r="H78" i="12"/>
  <c r="J78" i="12"/>
  <c r="K78" i="12" s="1"/>
  <c r="O18" i="8"/>
  <c r="G64" i="5"/>
  <c r="O14" i="8"/>
  <c r="G61" i="5"/>
  <c r="C680" i="14"/>
  <c r="D680" i="14" s="1"/>
  <c r="D679" i="14"/>
  <c r="H79" i="12"/>
  <c r="J79" i="12"/>
  <c r="K79" i="12" s="1"/>
  <c r="M45" i="12"/>
  <c r="N45" i="12" s="1"/>
  <c r="K45" i="12"/>
  <c r="C145" i="14"/>
  <c r="D144" i="14"/>
  <c r="C649" i="14"/>
  <c r="D648" i="14"/>
  <c r="D135" i="12"/>
  <c r="B73" i="12"/>
  <c r="A73" i="12"/>
  <c r="N7" i="14"/>
  <c r="M8" i="14"/>
  <c r="O25" i="8"/>
  <c r="G70" i="5"/>
  <c r="O23" i="8"/>
  <c r="G68" i="5"/>
  <c r="R37" i="5"/>
  <c r="E71" i="5"/>
  <c r="J65" i="12"/>
  <c r="K65" i="12" s="1"/>
  <c r="H65" i="12"/>
  <c r="R33" i="5"/>
  <c r="E69" i="5"/>
  <c r="C197" i="14"/>
  <c r="D196" i="14"/>
  <c r="F367" i="12"/>
  <c r="F366" i="12" s="1"/>
  <c r="B23" i="12" s="1"/>
  <c r="O184" i="4" s="1"/>
  <c r="K44" i="12"/>
  <c r="M44" i="12"/>
  <c r="N44" i="12" s="1"/>
  <c r="O21" i="8"/>
  <c r="G66" i="5"/>
  <c r="O16" i="8"/>
  <c r="G63" i="5"/>
  <c r="I18" i="7"/>
  <c r="C223" i="14"/>
  <c r="D222" i="14"/>
  <c r="C569" i="14"/>
  <c r="D568" i="14"/>
  <c r="D742" i="14"/>
  <c r="C743" i="14"/>
  <c r="D743" i="14" s="1"/>
  <c r="D167" i="14"/>
  <c r="C168" i="14"/>
  <c r="C32" i="14"/>
  <c r="D31" i="14"/>
  <c r="N19" i="14"/>
  <c r="M20" i="14"/>
  <c r="N20" i="14" s="1"/>
  <c r="N81" i="14"/>
  <c r="M82" i="14"/>
  <c r="C379" i="14"/>
  <c r="D378" i="14"/>
  <c r="D361" i="14"/>
  <c r="C362" i="14"/>
  <c r="D362" i="14" s="1"/>
  <c r="D59" i="14"/>
  <c r="C60" i="14"/>
  <c r="C693" i="14"/>
  <c r="D692" i="14"/>
  <c r="C553" i="14"/>
  <c r="D553" i="14" s="1"/>
  <c r="D552" i="14"/>
  <c r="D181" i="14"/>
  <c r="C182" i="14"/>
  <c r="D182" i="14" s="1"/>
  <c r="M37" i="14"/>
  <c r="N36" i="14"/>
  <c r="C8" i="14"/>
  <c r="D7" i="14"/>
  <c r="C283" i="14"/>
  <c r="D282" i="14"/>
  <c r="N62" i="14"/>
  <c r="M63" i="14"/>
  <c r="C585" i="14"/>
  <c r="D584" i="14"/>
  <c r="N53" i="14"/>
  <c r="M54" i="14"/>
  <c r="C749" i="14"/>
  <c r="D748" i="14"/>
  <c r="D389" i="14"/>
  <c r="C390" i="14"/>
  <c r="C521" i="14"/>
  <c r="D521" i="14" s="1"/>
  <c r="D520" i="14"/>
  <c r="D770" i="14"/>
  <c r="C771" i="14"/>
  <c r="D771" i="14" s="1"/>
  <c r="C529" i="14"/>
  <c r="D528" i="14"/>
  <c r="N73" i="14"/>
  <c r="M74" i="14"/>
  <c r="C537" i="14"/>
  <c r="D536" i="14"/>
  <c r="D53" i="14"/>
  <c r="C54" i="14"/>
  <c r="D54" i="14" s="1"/>
  <c r="C484" i="14"/>
  <c r="D483" i="14"/>
  <c r="C721" i="14"/>
  <c r="D720" i="14"/>
  <c r="C593" i="14"/>
  <c r="D592" i="14"/>
  <c r="D106" i="14"/>
  <c r="C107" i="14"/>
  <c r="D269" i="14"/>
  <c r="C270" i="14"/>
  <c r="D270" i="14" s="1"/>
  <c r="C757" i="14"/>
  <c r="D757" i="14" s="1"/>
  <c r="D756" i="14"/>
  <c r="C405" i="14"/>
  <c r="D404" i="14"/>
  <c r="C509" i="14"/>
  <c r="D508" i="14"/>
  <c r="C729" i="14"/>
  <c r="D729" i="14" s="1"/>
  <c r="D728" i="14"/>
  <c r="N94" i="14"/>
  <c r="M95" i="14"/>
  <c r="D98" i="14"/>
  <c r="C99" i="14"/>
  <c r="D99" i="14" s="1"/>
  <c r="D132" i="14"/>
  <c r="C133" i="14"/>
  <c r="P16" i="8" l="1"/>
  <c r="P34" i="8"/>
  <c r="E68" i="5"/>
  <c r="R31" i="5"/>
  <c r="R21" i="5"/>
  <c r="E63" i="5"/>
  <c r="C198" i="14"/>
  <c r="D197" i="14"/>
  <c r="P23" i="8"/>
  <c r="R19" i="5"/>
  <c r="E62" i="5"/>
  <c r="E75" i="5"/>
  <c r="R45" i="5"/>
  <c r="R51" i="5"/>
  <c r="E78" i="5"/>
  <c r="P15" i="8"/>
  <c r="E67" i="5"/>
  <c r="R29" i="5"/>
  <c r="P36" i="8"/>
  <c r="R35" i="5"/>
  <c r="E70" i="5"/>
  <c r="E76" i="5"/>
  <c r="R47" i="5"/>
  <c r="P22" i="8"/>
  <c r="E74" i="5"/>
  <c r="R43" i="5"/>
  <c r="C629" i="14"/>
  <c r="D628" i="14"/>
  <c r="P32" i="8"/>
  <c r="P25" i="8"/>
  <c r="C650" i="14"/>
  <c r="D649" i="14"/>
  <c r="P21" i="8"/>
  <c r="M9" i="14"/>
  <c r="N8" i="14"/>
  <c r="E61" i="5"/>
  <c r="R17" i="5"/>
  <c r="E73" i="5"/>
  <c r="R41" i="5"/>
  <c r="N46" i="14"/>
  <c r="M47" i="14"/>
  <c r="N47" i="14" s="1"/>
  <c r="P33" i="8"/>
  <c r="E65" i="5"/>
  <c r="R25" i="5"/>
  <c r="P30" i="8"/>
  <c r="E66" i="5"/>
  <c r="R27" i="5"/>
  <c r="P27" i="8"/>
  <c r="C146" i="14"/>
  <c r="D145" i="14"/>
  <c r="P20" i="8"/>
  <c r="P14" i="8"/>
  <c r="P17" i="8"/>
  <c r="P31" i="8"/>
  <c r="P26" i="8"/>
  <c r="P35" i="8"/>
  <c r="P28" i="8"/>
  <c r="P29" i="8"/>
  <c r="B56" i="12"/>
  <c r="A56" i="12"/>
  <c r="B16" i="12" s="1"/>
  <c r="N76" i="4" s="1"/>
  <c r="P19" i="8"/>
  <c r="D321" i="14"/>
  <c r="C322" i="14"/>
  <c r="C25" i="14"/>
  <c r="D25" i="14" s="1"/>
  <c r="D24" i="14"/>
  <c r="F28" i="12"/>
  <c r="D352" i="14"/>
  <c r="C353" i="14"/>
  <c r="R23" i="5"/>
  <c r="E64" i="5"/>
  <c r="D154" i="14"/>
  <c r="C155" i="14"/>
  <c r="E77" i="5"/>
  <c r="R49" i="5"/>
  <c r="D223" i="14"/>
  <c r="C224" i="14"/>
  <c r="P18" i="8"/>
  <c r="D137" i="12"/>
  <c r="B19" i="12"/>
  <c r="N83" i="4" s="1"/>
  <c r="P24" i="8"/>
  <c r="C530" i="14"/>
  <c r="D529" i="14"/>
  <c r="D390" i="14"/>
  <c r="C391" i="14"/>
  <c r="C586" i="14"/>
  <c r="D585" i="14"/>
  <c r="D60" i="14"/>
  <c r="C61" i="14"/>
  <c r="M83" i="14"/>
  <c r="N83" i="14" s="1"/>
  <c r="N82" i="14"/>
  <c r="C169" i="14"/>
  <c r="D168" i="14"/>
  <c r="C594" i="14"/>
  <c r="D593" i="14"/>
  <c r="N74" i="14"/>
  <c r="M75" i="14"/>
  <c r="N63" i="14"/>
  <c r="M64" i="14"/>
  <c r="C284" i="14"/>
  <c r="D283" i="14"/>
  <c r="C510" i="14"/>
  <c r="D509" i="14"/>
  <c r="D721" i="14"/>
  <c r="C722" i="14"/>
  <c r="D722" i="14" s="1"/>
  <c r="C538" i="14"/>
  <c r="D538" i="14" s="1"/>
  <c r="D537" i="14"/>
  <c r="D749" i="14"/>
  <c r="C750" i="14"/>
  <c r="D750" i="14" s="1"/>
  <c r="N95" i="14"/>
  <c r="M96" i="14"/>
  <c r="C134" i="14"/>
  <c r="D134" i="14" s="1"/>
  <c r="D133" i="14"/>
  <c r="C108" i="14"/>
  <c r="D107" i="14"/>
  <c r="N54" i="14"/>
  <c r="M55" i="14"/>
  <c r="U37" i="14"/>
  <c r="C24" i="6" s="1"/>
  <c r="A24" i="6" s="1"/>
  <c r="S37" i="14"/>
  <c r="B24" i="6" s="1"/>
  <c r="T38" i="14"/>
  <c r="T37" i="14"/>
  <c r="C570" i="14"/>
  <c r="D569" i="14"/>
  <c r="C406" i="14"/>
  <c r="D405" i="14"/>
  <c r="C485" i="14"/>
  <c r="D485" i="14" s="1"/>
  <c r="D484" i="14"/>
  <c r="C380" i="14"/>
  <c r="D379" i="14"/>
  <c r="C9" i="14"/>
  <c r="D9" i="14" s="1"/>
  <c r="U39" i="14" s="1"/>
  <c r="C26" i="6" s="1"/>
  <c r="A26" i="6" s="1"/>
  <c r="D8" i="14"/>
  <c r="S38" i="14"/>
  <c r="B25" i="6" s="1"/>
  <c r="N37" i="14"/>
  <c r="M38" i="14"/>
  <c r="C694" i="14"/>
  <c r="D694" i="14" s="1"/>
  <c r="D693" i="14"/>
  <c r="D32" i="14"/>
  <c r="C33" i="14"/>
  <c r="D33" i="14" s="1"/>
  <c r="C630" i="14" l="1"/>
  <c r="D629" i="14"/>
  <c r="M10" i="14"/>
  <c r="N9" i="14"/>
  <c r="D146" i="14"/>
  <c r="C147" i="14"/>
  <c r="D155" i="14"/>
  <c r="C156" i="14"/>
  <c r="C323" i="14"/>
  <c r="D322" i="14"/>
  <c r="C651" i="14"/>
  <c r="D650" i="14"/>
  <c r="D198" i="14"/>
  <c r="C199" i="14"/>
  <c r="D199" i="14" s="1"/>
  <c r="D353" i="14"/>
  <c r="C354" i="14"/>
  <c r="C225" i="14"/>
  <c r="D224" i="14"/>
  <c r="T39" i="14"/>
  <c r="S39" i="14"/>
  <c r="B26" i="6" s="1"/>
  <c r="C407" i="14"/>
  <c r="D406" i="14"/>
  <c r="N75" i="14"/>
  <c r="M76" i="14"/>
  <c r="N76" i="14" s="1"/>
  <c r="D61" i="14"/>
  <c r="C62" i="14"/>
  <c r="C587" i="14"/>
  <c r="D587" i="14" s="1"/>
  <c r="D586" i="14"/>
  <c r="D391" i="14"/>
  <c r="C392" i="14"/>
  <c r="N38" i="14"/>
  <c r="M39" i="14"/>
  <c r="C381" i="14"/>
  <c r="D380" i="14"/>
  <c r="C571" i="14"/>
  <c r="D570" i="14"/>
  <c r="C109" i="14"/>
  <c r="D109" i="14" s="1"/>
  <c r="D108" i="14"/>
  <c r="U38" i="14"/>
  <c r="C25" i="6" s="1"/>
  <c r="A25" i="6" s="1"/>
  <c r="N55" i="14"/>
  <c r="M56" i="14"/>
  <c r="N56" i="14" s="1"/>
  <c r="C511" i="14"/>
  <c r="D510" i="14"/>
  <c r="C595" i="14"/>
  <c r="D594" i="14"/>
  <c r="N96" i="14"/>
  <c r="M97" i="14"/>
  <c r="C285" i="14"/>
  <c r="D284" i="14"/>
  <c r="D169" i="14"/>
  <c r="C170" i="14"/>
  <c r="C531" i="14"/>
  <c r="D531" i="14" s="1"/>
  <c r="D530" i="14"/>
  <c r="N64" i="14"/>
  <c r="M65" i="14"/>
  <c r="N65" i="14" s="1"/>
  <c r="N10" i="14" l="1"/>
  <c r="M11" i="14"/>
  <c r="C355" i="14"/>
  <c r="D355" i="14" s="1"/>
  <c r="D354" i="14"/>
  <c r="C157" i="14"/>
  <c r="D156" i="14"/>
  <c r="C148" i="14"/>
  <c r="D148" i="14" s="1"/>
  <c r="D147" i="14"/>
  <c r="D651" i="14"/>
  <c r="C652" i="14"/>
  <c r="C226" i="14"/>
  <c r="D225" i="14"/>
  <c r="C324" i="14"/>
  <c r="D323" i="14"/>
  <c r="D630" i="14"/>
  <c r="C631" i="14"/>
  <c r="D381" i="14"/>
  <c r="C382" i="14"/>
  <c r="D62" i="14"/>
  <c r="C63" i="14"/>
  <c r="D170" i="14"/>
  <c r="C171" i="14"/>
  <c r="D285" i="14"/>
  <c r="C286" i="14"/>
  <c r="N97" i="14"/>
  <c r="M98" i="14"/>
  <c r="D511" i="14"/>
  <c r="C512" i="14"/>
  <c r="D392" i="14"/>
  <c r="C393" i="14"/>
  <c r="D571" i="14"/>
  <c r="C572" i="14"/>
  <c r="N39" i="14"/>
  <c r="M40" i="14"/>
  <c r="N40" i="14" s="1"/>
  <c r="D595" i="14"/>
  <c r="C596" i="14"/>
  <c r="D407" i="14"/>
  <c r="C408" i="14"/>
  <c r="C227" i="14" l="1"/>
  <c r="D226" i="14"/>
  <c r="C653" i="14"/>
  <c r="D652" i="14"/>
  <c r="N11" i="14"/>
  <c r="M12" i="14"/>
  <c r="D631" i="14"/>
  <c r="C632" i="14"/>
  <c r="C325" i="14"/>
  <c r="D324" i="14"/>
  <c r="C158" i="14"/>
  <c r="D157" i="14"/>
  <c r="C573" i="14"/>
  <c r="D572" i="14"/>
  <c r="C409" i="14"/>
  <c r="D408" i="14"/>
  <c r="D393" i="14"/>
  <c r="C394" i="14"/>
  <c r="N98" i="14"/>
  <c r="M99" i="14"/>
  <c r="D286" i="14"/>
  <c r="C287" i="14"/>
  <c r="C64" i="14"/>
  <c r="D63" i="14"/>
  <c r="C513" i="14"/>
  <c r="D512" i="14"/>
  <c r="C172" i="14"/>
  <c r="D171" i="14"/>
  <c r="D382" i="14"/>
  <c r="C383" i="14"/>
  <c r="C597" i="14"/>
  <c r="D596" i="14"/>
  <c r="C159" i="14" l="1"/>
  <c r="D158" i="14"/>
  <c r="C654" i="14"/>
  <c r="D653" i="14"/>
  <c r="D325" i="14"/>
  <c r="C326" i="14"/>
  <c r="C228" i="14"/>
  <c r="D227" i="14"/>
  <c r="C633" i="14"/>
  <c r="D632" i="14"/>
  <c r="N12" i="14"/>
  <c r="M13" i="14"/>
  <c r="N13" i="14" s="1"/>
  <c r="N99" i="14"/>
  <c r="M100" i="14"/>
  <c r="C514" i="14"/>
  <c r="D514" i="14" s="1"/>
  <c r="D513" i="14"/>
  <c r="C395" i="14"/>
  <c r="D394" i="14"/>
  <c r="D64" i="14"/>
  <c r="C65" i="14"/>
  <c r="D65" i="14" s="1"/>
  <c r="C598" i="14"/>
  <c r="D597" i="14"/>
  <c r="D287" i="14"/>
  <c r="C288" i="14"/>
  <c r="D383" i="14"/>
  <c r="C384" i="14"/>
  <c r="D384" i="14" s="1"/>
  <c r="C410" i="14"/>
  <c r="D409" i="14"/>
  <c r="C173" i="14"/>
  <c r="D172" i="14"/>
  <c r="C574" i="14"/>
  <c r="D573" i="14"/>
  <c r="C634" i="14" l="1"/>
  <c r="D633" i="14"/>
  <c r="C160" i="14"/>
  <c r="D160" i="14" s="1"/>
  <c r="D159" i="14"/>
  <c r="C229" i="14"/>
  <c r="D228" i="14"/>
  <c r="D326" i="14"/>
  <c r="C327" i="14"/>
  <c r="C655" i="14"/>
  <c r="D654" i="14"/>
  <c r="C411" i="14"/>
  <c r="D410" i="14"/>
  <c r="C599" i="14"/>
  <c r="D598" i="14"/>
  <c r="C575" i="14"/>
  <c r="D574" i="14"/>
  <c r="D173" i="14"/>
  <c r="C174" i="14"/>
  <c r="C396" i="14"/>
  <c r="D395" i="14"/>
  <c r="N100" i="14"/>
  <c r="M101" i="14"/>
  <c r="D288" i="14"/>
  <c r="C289" i="14"/>
  <c r="D327" i="14" l="1"/>
  <c r="C328" i="14"/>
  <c r="C635" i="14"/>
  <c r="D634" i="14"/>
  <c r="C656" i="14"/>
  <c r="D655" i="14"/>
  <c r="C230" i="14"/>
  <c r="D229" i="14"/>
  <c r="M102" i="14"/>
  <c r="N101" i="14"/>
  <c r="C412" i="14"/>
  <c r="D411" i="14"/>
  <c r="D174" i="14"/>
  <c r="C175" i="14"/>
  <c r="D175" i="14" s="1"/>
  <c r="C600" i="14"/>
  <c r="D599" i="14"/>
  <c r="C397" i="14"/>
  <c r="D396" i="14"/>
  <c r="D289" i="14"/>
  <c r="C290" i="14"/>
  <c r="D290" i="14" s="1"/>
  <c r="C576" i="14"/>
  <c r="D576" i="14" s="1"/>
  <c r="D575" i="14"/>
  <c r="D635" i="14" l="1"/>
  <c r="C636" i="14"/>
  <c r="D636" i="14" s="1"/>
  <c r="C657" i="14"/>
  <c r="D657" i="14" s="1"/>
  <c r="D656" i="14"/>
  <c r="D328" i="14"/>
  <c r="C329" i="14"/>
  <c r="C231" i="14"/>
  <c r="D230" i="14"/>
  <c r="C601" i="14"/>
  <c r="D600" i="14"/>
  <c r="D397" i="14"/>
  <c r="C398" i="14"/>
  <c r="C413" i="14"/>
  <c r="D412" i="14"/>
  <c r="M103" i="14"/>
  <c r="N102" i="14"/>
  <c r="D231" i="14" l="1"/>
  <c r="C232" i="14"/>
  <c r="D329" i="14"/>
  <c r="C330" i="14"/>
  <c r="C414" i="14"/>
  <c r="D413" i="14"/>
  <c r="C399" i="14"/>
  <c r="D399" i="14" s="1"/>
  <c r="D398" i="14"/>
  <c r="M104" i="14"/>
  <c r="N104" i="14" s="1"/>
  <c r="N103" i="14"/>
  <c r="C602" i="14"/>
  <c r="D601" i="14"/>
  <c r="C331" i="14" l="1"/>
  <c r="D330" i="14"/>
  <c r="C233" i="14"/>
  <c r="D233" i="14" s="1"/>
  <c r="D232" i="14"/>
  <c r="C603" i="14"/>
  <c r="D602" i="14"/>
  <c r="S19" i="14"/>
  <c r="S15" i="14"/>
  <c r="S10" i="14"/>
  <c r="S22" i="14"/>
  <c r="S14" i="14"/>
  <c r="S8" i="14"/>
  <c r="S9" i="14"/>
  <c r="S6" i="14"/>
  <c r="S17" i="14"/>
  <c r="S20" i="14"/>
  <c r="S16" i="14"/>
  <c r="S21" i="14"/>
  <c r="S23" i="14"/>
  <c r="S7" i="14"/>
  <c r="S5" i="14"/>
  <c r="S4" i="14"/>
  <c r="S18" i="14"/>
  <c r="S24" i="14"/>
  <c r="S12" i="14"/>
  <c r="S13" i="14"/>
  <c r="S11" i="14"/>
  <c r="C415" i="14"/>
  <c r="D414" i="14"/>
  <c r="C332" i="14" l="1"/>
  <c r="D331" i="14"/>
  <c r="S26" i="14"/>
  <c r="C604" i="14"/>
  <c r="D603" i="14"/>
  <c r="D415" i="14"/>
  <c r="C416" i="14"/>
  <c r="D332" i="14" l="1"/>
  <c r="C333" i="14"/>
  <c r="C417" i="14"/>
  <c r="D416" i="14"/>
  <c r="C605" i="14"/>
  <c r="D604" i="14"/>
  <c r="D333" i="14" l="1"/>
  <c r="C334" i="14"/>
  <c r="C418" i="14"/>
  <c r="D417" i="14"/>
  <c r="C606" i="14"/>
  <c r="D605" i="14"/>
  <c r="C335" i="14" l="1"/>
  <c r="D334" i="14"/>
  <c r="C419" i="14"/>
  <c r="D418" i="14"/>
  <c r="C607" i="14"/>
  <c r="D607" i="14" s="1"/>
  <c r="D606" i="14"/>
  <c r="D335" i="14" l="1"/>
  <c r="C336" i="14"/>
  <c r="C420" i="14"/>
  <c r="D419" i="14"/>
  <c r="C337" i="14" l="1"/>
  <c r="D336" i="14"/>
  <c r="C421" i="14"/>
  <c r="D420" i="14"/>
  <c r="D337" i="14" l="1"/>
  <c r="C338" i="14"/>
  <c r="C422" i="14"/>
  <c r="D421" i="14"/>
  <c r="C339" i="14" l="1"/>
  <c r="D338" i="14"/>
  <c r="C423" i="14"/>
  <c r="D422" i="14"/>
  <c r="C340" i="14" l="1"/>
  <c r="D339" i="14"/>
  <c r="D423" i="14"/>
  <c r="C424" i="14"/>
  <c r="D340" i="14" l="1"/>
  <c r="C341" i="14"/>
  <c r="C425" i="14"/>
  <c r="D424" i="14"/>
  <c r="C342" i="14" l="1"/>
  <c r="D341" i="14"/>
  <c r="C426" i="14"/>
  <c r="D425" i="14"/>
  <c r="C343" i="14" l="1"/>
  <c r="D342" i="14"/>
  <c r="C427" i="14"/>
  <c r="D426" i="14"/>
  <c r="D343" i="14" l="1"/>
  <c r="C344" i="14"/>
  <c r="D427" i="14"/>
  <c r="C428" i="14"/>
  <c r="D344" i="14" l="1"/>
  <c r="C345" i="14"/>
  <c r="D345" i="14" s="1"/>
  <c r="C429" i="14"/>
  <c r="D428" i="14"/>
  <c r="C430" i="14" l="1"/>
  <c r="D429" i="14"/>
  <c r="C431" i="14" l="1"/>
  <c r="D430" i="14"/>
  <c r="D431" i="14" l="1"/>
  <c r="C432" i="14"/>
  <c r="C433" i="14" l="1"/>
  <c r="D432" i="14"/>
  <c r="C434" i="14" l="1"/>
  <c r="D433" i="14"/>
  <c r="C435" i="14" l="1"/>
  <c r="D434" i="14"/>
  <c r="D435" i="14" l="1"/>
  <c r="C436" i="14"/>
  <c r="C437" i="14" l="1"/>
  <c r="D436" i="14"/>
  <c r="C438" i="14" l="1"/>
  <c r="D437" i="14"/>
  <c r="C439" i="14" l="1"/>
  <c r="D438" i="14"/>
  <c r="B66" i="11"/>
  <c r="A135" i="11" s="1"/>
  <c r="B58" i="11"/>
  <c r="A127" i="11" s="1"/>
  <c r="B50" i="11"/>
  <c r="A119" i="11" s="1"/>
  <c r="B42" i="11"/>
  <c r="A111" i="11" s="1"/>
  <c r="B34" i="11"/>
  <c r="A103" i="11" s="1"/>
  <c r="B26" i="11"/>
  <c r="A95" i="11" s="1"/>
  <c r="B18" i="11"/>
  <c r="A87" i="11" s="1"/>
  <c r="B73" i="11"/>
  <c r="A142" i="11" s="1"/>
  <c r="B65" i="11"/>
  <c r="A134" i="11" s="1"/>
  <c r="B57" i="11"/>
  <c r="A126" i="11" s="1"/>
  <c r="B49" i="11"/>
  <c r="A118" i="11" s="1"/>
  <c r="B41" i="11"/>
  <c r="A110" i="11" s="1"/>
  <c r="B33" i="11"/>
  <c r="A102" i="11" s="1"/>
  <c r="B25" i="11"/>
  <c r="A94" i="11" s="1"/>
  <c r="B17" i="11"/>
  <c r="A86" i="11" s="1"/>
  <c r="B67" i="11"/>
  <c r="A136" i="11" s="1"/>
  <c r="B61" i="11"/>
  <c r="A130" i="11" s="1"/>
  <c r="B55" i="11"/>
  <c r="A124" i="11" s="1"/>
  <c r="B70" i="11"/>
  <c r="A139" i="11" s="1"/>
  <c r="B64" i="11"/>
  <c r="A133" i="11" s="1"/>
  <c r="B44" i="11"/>
  <c r="A113" i="11" s="1"/>
  <c r="B38" i="11"/>
  <c r="A107" i="11" s="1"/>
  <c r="B71" i="11"/>
  <c r="A140" i="11" s="1"/>
  <c r="B51" i="11"/>
  <c r="A120" i="11" s="1"/>
  <c r="B45" i="11"/>
  <c r="A114" i="11" s="1"/>
  <c r="B39" i="11"/>
  <c r="A108" i="11" s="1"/>
  <c r="B72" i="11"/>
  <c r="A141" i="11" s="1"/>
  <c r="B52" i="11"/>
  <c r="A121" i="11" s="1"/>
  <c r="B46" i="11"/>
  <c r="A115" i="11" s="1"/>
  <c r="B40" i="11"/>
  <c r="A109" i="11" s="1"/>
  <c r="B20" i="11"/>
  <c r="A89" i="11" s="1"/>
  <c r="B14" i="11"/>
  <c r="A83" i="11" s="1"/>
  <c r="B60" i="11"/>
  <c r="A129" i="11" s="1"/>
  <c r="B22" i="11"/>
  <c r="A91" i="11" s="1"/>
  <c r="B29" i="11"/>
  <c r="A98" i="11" s="1"/>
  <c r="B23" i="11"/>
  <c r="A92" i="11" s="1"/>
  <c r="B59" i="11"/>
  <c r="A128" i="11" s="1"/>
  <c r="B53" i="11"/>
  <c r="A122" i="11" s="1"/>
  <c r="B47" i="11"/>
  <c r="A116" i="11" s="1"/>
  <c r="B27" i="11"/>
  <c r="A96" i="11" s="1"/>
  <c r="B21" i="11"/>
  <c r="A90" i="11" s="1"/>
  <c r="B15" i="11"/>
  <c r="A84" i="11" s="1"/>
  <c r="B54" i="11"/>
  <c r="A123" i="11" s="1"/>
  <c r="B48" i="11"/>
  <c r="A117" i="11" s="1"/>
  <c r="B28" i="11"/>
  <c r="A97" i="11" s="1"/>
  <c r="B16" i="11"/>
  <c r="A85" i="11" s="1"/>
  <c r="B35" i="11"/>
  <c r="A104" i="11" s="1"/>
  <c r="B36" i="11"/>
  <c r="A105" i="11" s="1"/>
  <c r="B69" i="11"/>
  <c r="A138" i="11" s="1"/>
  <c r="B63" i="11"/>
  <c r="A132" i="11" s="1"/>
  <c r="B24" i="11"/>
  <c r="A93" i="11" s="1"/>
  <c r="B31" i="11"/>
  <c r="A100" i="11" s="1"/>
  <c r="B43" i="11"/>
  <c r="A112" i="11" s="1"/>
  <c r="B68" i="11"/>
  <c r="A137" i="11" s="1"/>
  <c r="B32" i="11"/>
  <c r="A101" i="11" s="1"/>
  <c r="B13" i="11"/>
  <c r="A82" i="11" s="1"/>
  <c r="B62" i="11"/>
  <c r="A131" i="11" s="1"/>
  <c r="B56" i="11"/>
  <c r="A125" i="11" s="1"/>
  <c r="B19" i="11"/>
  <c r="A88" i="11" s="1"/>
  <c r="B37" i="11"/>
  <c r="A106" i="11" s="1"/>
  <c r="B30" i="11"/>
  <c r="A99" i="11" s="1"/>
  <c r="C440" i="14" l="1"/>
  <c r="D439" i="14"/>
  <c r="H28" i="11"/>
  <c r="G28" i="11"/>
  <c r="D28" i="11"/>
  <c r="C28" i="11"/>
  <c r="J28" i="11"/>
  <c r="O97" i="11" s="1"/>
  <c r="I28" i="11"/>
  <c r="F28" i="11"/>
  <c r="E28" i="11"/>
  <c r="E47" i="11"/>
  <c r="D47" i="11"/>
  <c r="J47" i="11"/>
  <c r="G47" i="11"/>
  <c r="F47" i="11"/>
  <c r="C47" i="11"/>
  <c r="I47" i="11"/>
  <c r="H47" i="11"/>
  <c r="E15" i="11"/>
  <c r="D15" i="11"/>
  <c r="C15" i="11"/>
  <c r="J15" i="11"/>
  <c r="G15" i="11"/>
  <c r="F15" i="11"/>
  <c r="I15" i="11"/>
  <c r="H15" i="11"/>
  <c r="F62" i="11"/>
  <c r="E62" i="11"/>
  <c r="C62" i="11"/>
  <c r="J62" i="11"/>
  <c r="I62" i="11"/>
  <c r="H62" i="11"/>
  <c r="G62" i="11"/>
  <c r="D62" i="11"/>
  <c r="F30" i="11"/>
  <c r="E30" i="11"/>
  <c r="H30" i="11"/>
  <c r="D30" i="11"/>
  <c r="C30" i="11"/>
  <c r="G30" i="11"/>
  <c r="I30" i="11"/>
  <c r="J30" i="11"/>
  <c r="H36" i="11"/>
  <c r="G36" i="11"/>
  <c r="J36" i="11"/>
  <c r="C105" i="11" s="1"/>
  <c r="I36" i="11"/>
  <c r="F36" i="11"/>
  <c r="C36" i="11"/>
  <c r="E36" i="11"/>
  <c r="D36" i="11"/>
  <c r="C49" i="11"/>
  <c r="J49" i="11"/>
  <c r="D49" i="11"/>
  <c r="I49" i="11"/>
  <c r="H49" i="11"/>
  <c r="G49" i="11"/>
  <c r="E49" i="11"/>
  <c r="F49" i="11"/>
  <c r="C17" i="11"/>
  <c r="J17" i="11"/>
  <c r="D17" i="11"/>
  <c r="G17" i="11"/>
  <c r="E17" i="11"/>
  <c r="F17" i="11"/>
  <c r="I17" i="11"/>
  <c r="H17" i="11"/>
  <c r="M82" i="11"/>
  <c r="E82" i="11"/>
  <c r="L82" i="11"/>
  <c r="D82" i="11"/>
  <c r="R82" i="11"/>
  <c r="H82" i="11"/>
  <c r="Q82" i="11"/>
  <c r="P82" i="11"/>
  <c r="F82" i="11"/>
  <c r="O82" i="11"/>
  <c r="C82" i="11"/>
  <c r="N82" i="11"/>
  <c r="B82" i="11"/>
  <c r="K82" i="11"/>
  <c r="I82" i="11"/>
  <c r="J82" i="11"/>
  <c r="S82" i="11"/>
  <c r="R105" i="11"/>
  <c r="J105" i="11"/>
  <c r="B105" i="11"/>
  <c r="Q105" i="11"/>
  <c r="I105" i="11"/>
  <c r="L105" i="11"/>
  <c r="P105" i="11"/>
  <c r="F105" i="11"/>
  <c r="N105" i="11"/>
  <c r="D105" i="11"/>
  <c r="M105" i="11"/>
  <c r="H105" i="11"/>
  <c r="G105" i="11"/>
  <c r="E105" i="11"/>
  <c r="S105" i="11"/>
  <c r="O105" i="11"/>
  <c r="K105" i="11"/>
  <c r="M96" i="11"/>
  <c r="E96" i="11"/>
  <c r="L96" i="11"/>
  <c r="D96" i="11"/>
  <c r="K96" i="11"/>
  <c r="G96" i="11"/>
  <c r="O96" i="11"/>
  <c r="C96" i="11"/>
  <c r="N96" i="11"/>
  <c r="B96" i="11"/>
  <c r="I96" i="11"/>
  <c r="H96" i="11"/>
  <c r="F96" i="11"/>
  <c r="S96" i="11"/>
  <c r="R96" i="11"/>
  <c r="P96" i="11"/>
  <c r="J96" i="11"/>
  <c r="R83" i="11"/>
  <c r="J83" i="11"/>
  <c r="B83" i="11"/>
  <c r="Q83" i="11"/>
  <c r="I83" i="11"/>
  <c r="L83" i="11"/>
  <c r="K83" i="11"/>
  <c r="H83" i="11"/>
  <c r="S83" i="11"/>
  <c r="G83" i="11"/>
  <c r="P83" i="11"/>
  <c r="F83" i="11"/>
  <c r="O83" i="11"/>
  <c r="E83" i="11"/>
  <c r="N83" i="11"/>
  <c r="D83" i="11"/>
  <c r="M83" i="11"/>
  <c r="S120" i="11"/>
  <c r="K120" i="11"/>
  <c r="C120" i="11"/>
  <c r="R120" i="11"/>
  <c r="J120" i="11"/>
  <c r="B120" i="11"/>
  <c r="O120" i="11"/>
  <c r="G120" i="11"/>
  <c r="Q120" i="11"/>
  <c r="E120" i="11"/>
  <c r="P120" i="11"/>
  <c r="D120" i="11"/>
  <c r="L120" i="11"/>
  <c r="N120" i="11"/>
  <c r="I120" i="11"/>
  <c r="H120" i="11"/>
  <c r="F120" i="11"/>
  <c r="S136" i="11"/>
  <c r="K136" i="11"/>
  <c r="C136" i="11"/>
  <c r="R136" i="11"/>
  <c r="J136" i="11"/>
  <c r="O136" i="11"/>
  <c r="G136" i="11"/>
  <c r="H136" i="11"/>
  <c r="F136" i="11"/>
  <c r="N136" i="11"/>
  <c r="M136" i="11"/>
  <c r="I136" i="11"/>
  <c r="D136" i="11"/>
  <c r="H142" i="11"/>
  <c r="M142" i="11"/>
  <c r="J142" i="11"/>
  <c r="G142" i="11"/>
  <c r="S142" i="11"/>
  <c r="C142" i="11"/>
  <c r="D142" i="11"/>
  <c r="O142" i="11"/>
  <c r="N142" i="11"/>
  <c r="K142" i="11"/>
  <c r="R142" i="11"/>
  <c r="I43" i="11"/>
  <c r="H43" i="11"/>
  <c r="J43" i="11"/>
  <c r="G43" i="11"/>
  <c r="D43" i="11"/>
  <c r="F43" i="11"/>
  <c r="E43" i="11"/>
  <c r="C43" i="11"/>
  <c r="D72" i="11"/>
  <c r="C72" i="11"/>
  <c r="I72" i="11"/>
  <c r="H72" i="11"/>
  <c r="G72" i="11"/>
  <c r="F72" i="11"/>
  <c r="E72" i="11"/>
  <c r="J72" i="11"/>
  <c r="Q141" i="11" s="1"/>
  <c r="J58" i="11"/>
  <c r="I58" i="11"/>
  <c r="H58" i="11"/>
  <c r="G58" i="11"/>
  <c r="D58" i="11"/>
  <c r="C58" i="11"/>
  <c r="F58" i="11"/>
  <c r="E58" i="11"/>
  <c r="J26" i="11"/>
  <c r="I26" i="11"/>
  <c r="G26" i="11"/>
  <c r="H26" i="11"/>
  <c r="F26" i="11"/>
  <c r="D26" i="11"/>
  <c r="C26" i="11"/>
  <c r="E26" i="11"/>
  <c r="D24" i="11"/>
  <c r="C24" i="11"/>
  <c r="F24" i="11"/>
  <c r="H24" i="11"/>
  <c r="G24" i="11"/>
  <c r="E24" i="11"/>
  <c r="J24" i="11"/>
  <c r="I24" i="11"/>
  <c r="G45" i="11"/>
  <c r="F45" i="11"/>
  <c r="H45" i="11"/>
  <c r="C45" i="11"/>
  <c r="I45" i="11"/>
  <c r="J45" i="11"/>
  <c r="E45" i="11"/>
  <c r="D45" i="11"/>
  <c r="G13" i="11"/>
  <c r="F13" i="11"/>
  <c r="I13" i="11"/>
  <c r="J13" i="11"/>
  <c r="G82" i="11" s="1"/>
  <c r="H13" i="11"/>
  <c r="C13" i="11"/>
  <c r="E13" i="11"/>
  <c r="D13" i="11"/>
  <c r="N101" i="11"/>
  <c r="F101" i="11"/>
  <c r="M101" i="11"/>
  <c r="E101" i="11"/>
  <c r="L101" i="11"/>
  <c r="B101" i="11"/>
  <c r="R101" i="11"/>
  <c r="H101" i="11"/>
  <c r="P101" i="11"/>
  <c r="D101" i="11"/>
  <c r="O101" i="11"/>
  <c r="S101" i="11"/>
  <c r="Q101" i="11"/>
  <c r="K101" i="11"/>
  <c r="J101" i="11"/>
  <c r="I101" i="11"/>
  <c r="G101" i="11"/>
  <c r="M104" i="11"/>
  <c r="E104" i="11"/>
  <c r="L104" i="11"/>
  <c r="D104" i="11"/>
  <c r="S104" i="11"/>
  <c r="I104" i="11"/>
  <c r="O104" i="11"/>
  <c r="C104" i="11"/>
  <c r="K104" i="11"/>
  <c r="J104" i="11"/>
  <c r="H104" i="11"/>
  <c r="G104" i="11"/>
  <c r="F104" i="11"/>
  <c r="B104" i="11"/>
  <c r="R104" i="11"/>
  <c r="Q104" i="11"/>
  <c r="N104" i="11"/>
  <c r="O116" i="11"/>
  <c r="G116" i="11"/>
  <c r="N116" i="11"/>
  <c r="F116" i="11"/>
  <c r="S116" i="11"/>
  <c r="K116" i="11"/>
  <c r="C116" i="11"/>
  <c r="Q116" i="11"/>
  <c r="D116" i="11"/>
  <c r="P116" i="11"/>
  <c r="B116" i="11"/>
  <c r="J116" i="11"/>
  <c r="H116" i="11"/>
  <c r="E116" i="11"/>
  <c r="R116" i="11"/>
  <c r="M116" i="11"/>
  <c r="L116" i="11"/>
  <c r="I116" i="11"/>
  <c r="F89" i="11"/>
  <c r="R89" i="11"/>
  <c r="J89" i="11"/>
  <c r="B89" i="11"/>
  <c r="P89" i="11"/>
  <c r="H89" i="11"/>
  <c r="O89" i="11"/>
  <c r="G89" i="11"/>
  <c r="D89" i="11"/>
  <c r="S89" i="11"/>
  <c r="C89" i="11"/>
  <c r="Q89" i="11"/>
  <c r="M89" i="11"/>
  <c r="L89" i="11"/>
  <c r="K89" i="11"/>
  <c r="E89" i="11"/>
  <c r="I89" i="11"/>
  <c r="O140" i="11"/>
  <c r="G140" i="11"/>
  <c r="N140" i="11"/>
  <c r="S140" i="11"/>
  <c r="K140" i="11"/>
  <c r="C140" i="11"/>
  <c r="I140" i="11"/>
  <c r="P140" i="11"/>
  <c r="L140" i="11"/>
  <c r="J140" i="11"/>
  <c r="R140" i="11"/>
  <c r="M140" i="11"/>
  <c r="D140" i="11"/>
  <c r="B140" i="11"/>
  <c r="O86" i="11"/>
  <c r="G86" i="11"/>
  <c r="S86" i="11"/>
  <c r="K86" i="11"/>
  <c r="C86" i="11"/>
  <c r="Q86" i="11"/>
  <c r="I86" i="11"/>
  <c r="P86" i="11"/>
  <c r="H86" i="11"/>
  <c r="N86" i="11"/>
  <c r="M86" i="11"/>
  <c r="L86" i="11"/>
  <c r="J86" i="11"/>
  <c r="F86" i="11"/>
  <c r="E86" i="11"/>
  <c r="D86" i="11"/>
  <c r="R86" i="11"/>
  <c r="B86" i="11"/>
  <c r="L87" i="11"/>
  <c r="D87" i="11"/>
  <c r="P87" i="11"/>
  <c r="H87" i="11"/>
  <c r="N87" i="11"/>
  <c r="F87" i="11"/>
  <c r="M87" i="11"/>
  <c r="E87" i="11"/>
  <c r="J87" i="11"/>
  <c r="I87" i="11"/>
  <c r="G87" i="11"/>
  <c r="C87" i="11"/>
  <c r="R87" i="11"/>
  <c r="B87" i="11"/>
  <c r="Q87" i="11"/>
  <c r="O87" i="11"/>
  <c r="K87" i="11"/>
  <c r="D16" i="11"/>
  <c r="C16" i="11"/>
  <c r="F16" i="11"/>
  <c r="E16" i="11"/>
  <c r="H16" i="11"/>
  <c r="G16" i="11"/>
  <c r="J16" i="11"/>
  <c r="D85" i="11" s="1"/>
  <c r="I16" i="11"/>
  <c r="E71" i="11"/>
  <c r="D71" i="11"/>
  <c r="I71" i="11"/>
  <c r="H71" i="11"/>
  <c r="C71" i="11"/>
  <c r="J71" i="11"/>
  <c r="Q140" i="11" s="1"/>
  <c r="G71" i="11"/>
  <c r="F71" i="11"/>
  <c r="E39" i="11"/>
  <c r="D39" i="11"/>
  <c r="C39" i="11"/>
  <c r="I39" i="11"/>
  <c r="J39" i="11"/>
  <c r="H39" i="11"/>
  <c r="F39" i="11"/>
  <c r="G39" i="11"/>
  <c r="H60" i="11"/>
  <c r="G60" i="11"/>
  <c r="F60" i="11"/>
  <c r="E60" i="11"/>
  <c r="D60" i="11"/>
  <c r="C60" i="11"/>
  <c r="J60" i="11"/>
  <c r="I60" i="11"/>
  <c r="F54" i="11"/>
  <c r="E54" i="11"/>
  <c r="H54" i="11"/>
  <c r="G54" i="11"/>
  <c r="D54" i="11"/>
  <c r="C54" i="11"/>
  <c r="J54" i="11"/>
  <c r="I54" i="11"/>
  <c r="F22" i="11"/>
  <c r="E22" i="11"/>
  <c r="D22" i="11"/>
  <c r="C22" i="11"/>
  <c r="I22" i="11"/>
  <c r="H22" i="11"/>
  <c r="G22" i="11"/>
  <c r="J22" i="11"/>
  <c r="C73" i="11"/>
  <c r="J73" i="11"/>
  <c r="P142" i="11" s="1"/>
  <c r="I73" i="11"/>
  <c r="H73" i="11"/>
  <c r="G73" i="11"/>
  <c r="F73" i="11"/>
  <c r="E73" i="11"/>
  <c r="D73" i="11"/>
  <c r="C41" i="11"/>
  <c r="J41" i="11"/>
  <c r="G41" i="11"/>
  <c r="F41" i="11"/>
  <c r="E41" i="11"/>
  <c r="D41" i="11"/>
  <c r="I41" i="11"/>
  <c r="H41" i="11"/>
  <c r="P137" i="11"/>
  <c r="O137" i="11"/>
  <c r="G137" i="11"/>
  <c r="D137" i="11"/>
  <c r="N137" i="11"/>
  <c r="B137" i="11"/>
  <c r="K137" i="11"/>
  <c r="R137" i="11"/>
  <c r="J137" i="11"/>
  <c r="I137" i="11"/>
  <c r="C137" i="11"/>
  <c r="S137" i="11"/>
  <c r="R85" i="11"/>
  <c r="N85" i="11"/>
  <c r="L85" i="11"/>
  <c r="S85" i="11"/>
  <c r="K85" i="11"/>
  <c r="C85" i="11"/>
  <c r="P85" i="11"/>
  <c r="E85" i="11"/>
  <c r="O85" i="11"/>
  <c r="B85" i="11"/>
  <c r="M85" i="11"/>
  <c r="J85" i="11"/>
  <c r="I85" i="11"/>
  <c r="H85" i="11"/>
  <c r="F85" i="11"/>
  <c r="G85" i="11"/>
  <c r="Q85" i="11"/>
  <c r="M122" i="11"/>
  <c r="E122" i="11"/>
  <c r="L122" i="11"/>
  <c r="D122" i="11"/>
  <c r="Q122" i="11"/>
  <c r="I122" i="11"/>
  <c r="R122" i="11"/>
  <c r="F122" i="11"/>
  <c r="P122" i="11"/>
  <c r="C122" i="11"/>
  <c r="O122" i="11"/>
  <c r="K122" i="11"/>
  <c r="J122" i="11"/>
  <c r="S122" i="11"/>
  <c r="N122" i="11"/>
  <c r="G122" i="11"/>
  <c r="B122" i="11"/>
  <c r="L109" i="11"/>
  <c r="D109" i="11"/>
  <c r="P109" i="11"/>
  <c r="H109" i="11"/>
  <c r="R109" i="11"/>
  <c r="G109" i="11"/>
  <c r="F109" i="11"/>
  <c r="J109" i="11"/>
  <c r="O109" i="11"/>
  <c r="B109" i="11"/>
  <c r="M109" i="11"/>
  <c r="K109" i="11"/>
  <c r="E109" i="11"/>
  <c r="C109" i="11"/>
  <c r="S109" i="11"/>
  <c r="I109" i="11"/>
  <c r="N109" i="11"/>
  <c r="R107" i="11"/>
  <c r="N107" i="11"/>
  <c r="M107" i="11"/>
  <c r="D107" i="11"/>
  <c r="L107" i="11"/>
  <c r="C107" i="11"/>
  <c r="S107" i="11"/>
  <c r="F107" i="11"/>
  <c r="K107" i="11"/>
  <c r="H107" i="11"/>
  <c r="G107" i="11"/>
  <c r="Q107" i="11"/>
  <c r="P107" i="11"/>
  <c r="O107" i="11"/>
  <c r="I107" i="11"/>
  <c r="E107" i="11"/>
  <c r="B107" i="11"/>
  <c r="S94" i="11"/>
  <c r="K94" i="11"/>
  <c r="R94" i="11"/>
  <c r="J94" i="11"/>
  <c r="Q94" i="11"/>
  <c r="G94" i="11"/>
  <c r="M94" i="11"/>
  <c r="C94" i="11"/>
  <c r="I94" i="11"/>
  <c r="H94" i="11"/>
  <c r="F94" i="11"/>
  <c r="E94" i="11"/>
  <c r="B94" i="11"/>
  <c r="P94" i="11"/>
  <c r="O94" i="11"/>
  <c r="N94" i="11"/>
  <c r="L94" i="11"/>
  <c r="P95" i="11"/>
  <c r="H95" i="11"/>
  <c r="O95" i="11"/>
  <c r="G95" i="11"/>
  <c r="J95" i="11"/>
  <c r="N95" i="11"/>
  <c r="D95" i="11"/>
  <c r="L95" i="11"/>
  <c r="B95" i="11"/>
  <c r="K95" i="11"/>
  <c r="F95" i="11"/>
  <c r="E95" i="11"/>
  <c r="C95" i="11"/>
  <c r="S95" i="11"/>
  <c r="R95" i="11"/>
  <c r="Q95" i="11"/>
  <c r="I95" i="11"/>
  <c r="M95" i="11"/>
  <c r="I67" i="11"/>
  <c r="H67" i="11"/>
  <c r="G67" i="11"/>
  <c r="F67" i="11"/>
  <c r="E67" i="11"/>
  <c r="D67" i="11"/>
  <c r="C67" i="11"/>
  <c r="J67" i="11"/>
  <c r="L136" i="11" s="1"/>
  <c r="I35" i="11"/>
  <c r="H35" i="11"/>
  <c r="G35" i="11"/>
  <c r="F35" i="11"/>
  <c r="E35" i="11"/>
  <c r="D35" i="11"/>
  <c r="C35" i="11"/>
  <c r="J35" i="11"/>
  <c r="P104" i="11" s="1"/>
  <c r="H44" i="11"/>
  <c r="G44" i="11"/>
  <c r="J44" i="11"/>
  <c r="F44" i="11"/>
  <c r="I44" i="11"/>
  <c r="E44" i="11"/>
  <c r="C44" i="11"/>
  <c r="D44" i="11"/>
  <c r="J50" i="11"/>
  <c r="I50" i="11"/>
  <c r="E50" i="11"/>
  <c r="H50" i="11"/>
  <c r="F50" i="11"/>
  <c r="G50" i="11"/>
  <c r="D50" i="11"/>
  <c r="C50" i="11"/>
  <c r="J18" i="11"/>
  <c r="S87" i="11" s="1"/>
  <c r="I18" i="11"/>
  <c r="F18" i="11"/>
  <c r="H18" i="11"/>
  <c r="G18" i="11"/>
  <c r="E18" i="11"/>
  <c r="C18" i="11"/>
  <c r="D18" i="11"/>
  <c r="G69" i="11"/>
  <c r="F69" i="11"/>
  <c r="D69" i="11"/>
  <c r="J69" i="11"/>
  <c r="I69" i="11"/>
  <c r="H69" i="11"/>
  <c r="E69" i="11"/>
  <c r="C69" i="11"/>
  <c r="G37" i="11"/>
  <c r="F37" i="11"/>
  <c r="D37" i="11"/>
  <c r="J37" i="11"/>
  <c r="I37" i="11"/>
  <c r="E37" i="11"/>
  <c r="H37" i="11"/>
  <c r="C37" i="11"/>
  <c r="L99" i="11"/>
  <c r="D99" i="11"/>
  <c r="S99" i="11"/>
  <c r="K99" i="11"/>
  <c r="C99" i="11"/>
  <c r="R99" i="11"/>
  <c r="H99" i="11"/>
  <c r="N99" i="11"/>
  <c r="B99" i="11"/>
  <c r="J99" i="11"/>
  <c r="I99" i="11"/>
  <c r="P99" i="11"/>
  <c r="O99" i="11"/>
  <c r="M99" i="11"/>
  <c r="G99" i="11"/>
  <c r="F99" i="11"/>
  <c r="E99" i="11"/>
  <c r="Q99" i="11"/>
  <c r="S112" i="11"/>
  <c r="K112" i="11"/>
  <c r="C112" i="11"/>
  <c r="R112" i="11"/>
  <c r="J112" i="11"/>
  <c r="O112" i="11"/>
  <c r="G112" i="11"/>
  <c r="P112" i="11"/>
  <c r="D112" i="11"/>
  <c r="N112" i="11"/>
  <c r="B112" i="11"/>
  <c r="I112" i="11"/>
  <c r="M112" i="11"/>
  <c r="L112" i="11"/>
  <c r="H112" i="11"/>
  <c r="F112" i="11"/>
  <c r="E112" i="11"/>
  <c r="Q112" i="11"/>
  <c r="R97" i="11"/>
  <c r="J97" i="11"/>
  <c r="B97" i="11"/>
  <c r="Q97" i="11"/>
  <c r="I97" i="11"/>
  <c r="N97" i="11"/>
  <c r="D97" i="11"/>
  <c r="H97" i="11"/>
  <c r="P97" i="11"/>
  <c r="F97" i="11"/>
  <c r="E97" i="11"/>
  <c r="L97" i="11"/>
  <c r="K97" i="11"/>
  <c r="G97" i="11"/>
  <c r="C97" i="11"/>
  <c r="M97" i="11"/>
  <c r="S97" i="11"/>
  <c r="S128" i="11"/>
  <c r="K128" i="11"/>
  <c r="C128" i="11"/>
  <c r="R128" i="11"/>
  <c r="J128" i="11"/>
  <c r="B128" i="11"/>
  <c r="O128" i="11"/>
  <c r="G128" i="11"/>
  <c r="Q128" i="11"/>
  <c r="D128" i="11"/>
  <c r="P128" i="11"/>
  <c r="N128" i="11"/>
  <c r="I128" i="11"/>
  <c r="H128" i="11"/>
  <c r="R115" i="11"/>
  <c r="J115" i="11"/>
  <c r="B115" i="11"/>
  <c r="Q115" i="11"/>
  <c r="I115" i="11"/>
  <c r="F115" i="11"/>
  <c r="K115" i="11"/>
  <c r="H115" i="11"/>
  <c r="D115" i="11"/>
  <c r="M115" i="11"/>
  <c r="G115" i="11"/>
  <c r="E115" i="11"/>
  <c r="S115" i="11"/>
  <c r="P115" i="11"/>
  <c r="O115" i="11"/>
  <c r="L115" i="11"/>
  <c r="C115" i="11"/>
  <c r="P113" i="11"/>
  <c r="H113" i="11"/>
  <c r="O113" i="11"/>
  <c r="G113" i="11"/>
  <c r="L113" i="11"/>
  <c r="D113" i="11"/>
  <c r="J113" i="11"/>
  <c r="I113" i="11"/>
  <c r="F113" i="11"/>
  <c r="Q113" i="11"/>
  <c r="M113" i="11"/>
  <c r="K113" i="11"/>
  <c r="S113" i="11"/>
  <c r="R113" i="11"/>
  <c r="N113" i="11"/>
  <c r="E113" i="11"/>
  <c r="C113" i="11"/>
  <c r="B113" i="11"/>
  <c r="S102" i="11"/>
  <c r="K102" i="11"/>
  <c r="C102" i="11"/>
  <c r="R102" i="11"/>
  <c r="J102" i="11"/>
  <c r="B102" i="11"/>
  <c r="O102" i="11"/>
  <c r="E102" i="11"/>
  <c r="I102" i="11"/>
  <c r="Q102" i="11"/>
  <c r="G102" i="11"/>
  <c r="P102" i="11"/>
  <c r="F102" i="11"/>
  <c r="D102" i="11"/>
  <c r="N102" i="11"/>
  <c r="L102" i="11"/>
  <c r="H102" i="11"/>
  <c r="P103" i="11"/>
  <c r="H103" i="11"/>
  <c r="O103" i="11"/>
  <c r="G103" i="11"/>
  <c r="R103" i="11"/>
  <c r="F103" i="11"/>
  <c r="L103" i="11"/>
  <c r="J103" i="11"/>
  <c r="S103" i="11"/>
  <c r="I103" i="11"/>
  <c r="D103" i="11"/>
  <c r="C103" i="11"/>
  <c r="Q103" i="11"/>
  <c r="N103" i="11"/>
  <c r="M103" i="11"/>
  <c r="E103" i="11"/>
  <c r="K103" i="11"/>
  <c r="E63" i="11"/>
  <c r="D63" i="11"/>
  <c r="F63" i="11"/>
  <c r="J63" i="11"/>
  <c r="E132" i="11" s="1"/>
  <c r="I63" i="11"/>
  <c r="G63" i="11"/>
  <c r="H63" i="11"/>
  <c r="C63" i="11"/>
  <c r="E31" i="11"/>
  <c r="D31" i="11"/>
  <c r="F31" i="11"/>
  <c r="J31" i="11"/>
  <c r="G100" i="11" s="1"/>
  <c r="I31" i="11"/>
  <c r="H31" i="11"/>
  <c r="G31" i="11"/>
  <c r="C31" i="11"/>
  <c r="D32" i="11"/>
  <c r="C32" i="11"/>
  <c r="H32" i="11"/>
  <c r="J32" i="11"/>
  <c r="C101" i="11" s="1"/>
  <c r="G32" i="11"/>
  <c r="I32" i="11"/>
  <c r="E32" i="11"/>
  <c r="F32" i="11"/>
  <c r="F46" i="11"/>
  <c r="E46" i="11"/>
  <c r="J46" i="11"/>
  <c r="N115" i="11" s="1"/>
  <c r="I46" i="11"/>
  <c r="D46" i="11"/>
  <c r="C46" i="11"/>
  <c r="H46" i="11"/>
  <c r="G46" i="11"/>
  <c r="F14" i="11"/>
  <c r="E14" i="11"/>
  <c r="I14" i="11"/>
  <c r="J14" i="11"/>
  <c r="C83" i="11" s="1"/>
  <c r="H14" i="11"/>
  <c r="G14" i="11"/>
  <c r="C14" i="11"/>
  <c r="D14" i="11"/>
  <c r="C65" i="11"/>
  <c r="J65" i="11"/>
  <c r="H65" i="11"/>
  <c r="E65" i="11"/>
  <c r="D65" i="11"/>
  <c r="I65" i="11"/>
  <c r="G65" i="11"/>
  <c r="F65" i="11"/>
  <c r="C33" i="11"/>
  <c r="J33" i="11"/>
  <c r="M102" i="11" s="1"/>
  <c r="H33" i="11"/>
  <c r="D33" i="11"/>
  <c r="I33" i="11"/>
  <c r="F33" i="11"/>
  <c r="G33" i="11"/>
  <c r="E33" i="11"/>
  <c r="O106" i="11"/>
  <c r="G106" i="11"/>
  <c r="N106" i="11"/>
  <c r="F106" i="11"/>
  <c r="M106" i="11"/>
  <c r="C106" i="11"/>
  <c r="S106" i="11"/>
  <c r="I106" i="11"/>
  <c r="Q106" i="11"/>
  <c r="E106" i="11"/>
  <c r="P106" i="11"/>
  <c r="D106" i="11"/>
  <c r="L106" i="11"/>
  <c r="K106" i="11"/>
  <c r="J106" i="11"/>
  <c r="H106" i="11"/>
  <c r="B106" i="11"/>
  <c r="R106" i="11"/>
  <c r="Q100" i="11"/>
  <c r="I100" i="11"/>
  <c r="P100" i="11"/>
  <c r="H100" i="11"/>
  <c r="K100" i="11"/>
  <c r="O100" i="11"/>
  <c r="E100" i="11"/>
  <c r="M100" i="11"/>
  <c r="C100" i="11"/>
  <c r="L100" i="11"/>
  <c r="B100" i="11"/>
  <c r="S100" i="11"/>
  <c r="R100" i="11"/>
  <c r="N100" i="11"/>
  <c r="J100" i="11"/>
  <c r="F100" i="11"/>
  <c r="D100" i="11"/>
  <c r="L117" i="11"/>
  <c r="D117" i="11"/>
  <c r="S117" i="11"/>
  <c r="K117" i="11"/>
  <c r="C117" i="11"/>
  <c r="P117" i="11"/>
  <c r="H117" i="11"/>
  <c r="J117" i="11"/>
  <c r="I117" i="11"/>
  <c r="Q117" i="11"/>
  <c r="G117" i="11"/>
  <c r="E117" i="11"/>
  <c r="R117" i="11"/>
  <c r="B117" i="11"/>
  <c r="O117" i="11"/>
  <c r="N117" i="11"/>
  <c r="F117" i="11"/>
  <c r="M92" i="11"/>
  <c r="E92" i="11"/>
  <c r="Q92" i="11"/>
  <c r="I92" i="11"/>
  <c r="G92" i="11"/>
  <c r="N92" i="11"/>
  <c r="F92" i="11"/>
  <c r="K92" i="11"/>
  <c r="J92" i="11"/>
  <c r="H92" i="11"/>
  <c r="D92" i="11"/>
  <c r="S92" i="11"/>
  <c r="C92" i="11"/>
  <c r="R92" i="11"/>
  <c r="B92" i="11"/>
  <c r="L92" i="11"/>
  <c r="P92" i="11"/>
  <c r="P121" i="11"/>
  <c r="H121" i="11"/>
  <c r="O121" i="11"/>
  <c r="G121" i="11"/>
  <c r="L121" i="11"/>
  <c r="D121" i="11"/>
  <c r="K121" i="11"/>
  <c r="J121" i="11"/>
  <c r="I121" i="11"/>
  <c r="B121" i="11"/>
  <c r="N121" i="11"/>
  <c r="M121" i="11"/>
  <c r="E121" i="11"/>
  <c r="C121" i="11"/>
  <c r="S121" i="11"/>
  <c r="Q121" i="11"/>
  <c r="F121" i="11"/>
  <c r="D133" i="11"/>
  <c r="S133" i="11"/>
  <c r="K133" i="11"/>
  <c r="C133" i="11"/>
  <c r="N133" i="11"/>
  <c r="J133" i="11"/>
  <c r="G133" i="11"/>
  <c r="F133" i="11"/>
  <c r="R133" i="11"/>
  <c r="O133" i="11"/>
  <c r="I133" i="11"/>
  <c r="B133" i="11"/>
  <c r="Q110" i="11"/>
  <c r="I110" i="11"/>
  <c r="M110" i="11"/>
  <c r="E110" i="11"/>
  <c r="J110" i="11"/>
  <c r="S110" i="11"/>
  <c r="H110" i="11"/>
  <c r="R110" i="11"/>
  <c r="D110" i="11"/>
  <c r="L110" i="11"/>
  <c r="G110" i="11"/>
  <c r="F110" i="11"/>
  <c r="O110" i="11"/>
  <c r="N110" i="11"/>
  <c r="K110" i="11"/>
  <c r="C110" i="11"/>
  <c r="B110" i="11"/>
  <c r="P110" i="11"/>
  <c r="N111" i="11"/>
  <c r="F111" i="11"/>
  <c r="R111" i="11"/>
  <c r="J111" i="11"/>
  <c r="B111" i="11"/>
  <c r="L111" i="11"/>
  <c r="K111" i="11"/>
  <c r="O111" i="11"/>
  <c r="G111" i="11"/>
  <c r="Q111" i="11"/>
  <c r="D111" i="11"/>
  <c r="P111" i="11"/>
  <c r="C111" i="11"/>
  <c r="S111" i="11"/>
  <c r="M111" i="11"/>
  <c r="H111" i="11"/>
  <c r="E111" i="11"/>
  <c r="H68" i="11"/>
  <c r="G68" i="11"/>
  <c r="C68" i="11"/>
  <c r="J68" i="11"/>
  <c r="Q137" i="11" s="1"/>
  <c r="I68" i="11"/>
  <c r="F68" i="11"/>
  <c r="D68" i="11"/>
  <c r="E68" i="11"/>
  <c r="I59" i="11"/>
  <c r="H59" i="11"/>
  <c r="J59" i="11"/>
  <c r="E128" i="11" s="1"/>
  <c r="E59" i="11"/>
  <c r="D59" i="11"/>
  <c r="C59" i="11"/>
  <c r="G59" i="11"/>
  <c r="F59" i="11"/>
  <c r="I27" i="11"/>
  <c r="H27" i="11"/>
  <c r="C27" i="11"/>
  <c r="J27" i="11"/>
  <c r="Q96" i="11" s="1"/>
  <c r="F27" i="11"/>
  <c r="E27" i="11"/>
  <c r="G27" i="11"/>
  <c r="D27" i="11"/>
  <c r="H20" i="11"/>
  <c r="G20" i="11"/>
  <c r="J20" i="11"/>
  <c r="N89" i="11" s="1"/>
  <c r="I20" i="11"/>
  <c r="D20" i="11"/>
  <c r="C20" i="11"/>
  <c r="F20" i="11"/>
  <c r="E20" i="11"/>
  <c r="J42" i="11"/>
  <c r="I111" i="11" s="1"/>
  <c r="I42" i="11"/>
  <c r="C42" i="11"/>
  <c r="H42" i="11"/>
  <c r="G42" i="11"/>
  <c r="F42" i="11"/>
  <c r="D42" i="11"/>
  <c r="E42" i="11"/>
  <c r="D64" i="11"/>
  <c r="C64" i="11"/>
  <c r="G64" i="11"/>
  <c r="J64" i="11"/>
  <c r="M133" i="11" s="1"/>
  <c r="I64" i="11"/>
  <c r="H64" i="11"/>
  <c r="F64" i="11"/>
  <c r="E64" i="11"/>
  <c r="G61" i="11"/>
  <c r="F61" i="11"/>
  <c r="I61" i="11"/>
  <c r="H61" i="11"/>
  <c r="E61" i="11"/>
  <c r="D61" i="11"/>
  <c r="C61" i="11"/>
  <c r="J61" i="11"/>
  <c r="H130" i="11" s="1"/>
  <c r="G29" i="11"/>
  <c r="F29" i="11"/>
  <c r="E29" i="11"/>
  <c r="C29" i="11"/>
  <c r="D29" i="11"/>
  <c r="I29" i="11"/>
  <c r="H29" i="11"/>
  <c r="J29" i="11"/>
  <c r="Q88" i="11"/>
  <c r="I88" i="11"/>
  <c r="M88" i="11"/>
  <c r="E88" i="11"/>
  <c r="S88" i="11"/>
  <c r="K88" i="11"/>
  <c r="R88" i="11"/>
  <c r="J88" i="11"/>
  <c r="B88" i="11"/>
  <c r="G88" i="11"/>
  <c r="F88" i="11"/>
  <c r="D88" i="11"/>
  <c r="P88" i="11"/>
  <c r="O88" i="11"/>
  <c r="N88" i="11"/>
  <c r="L88" i="11"/>
  <c r="H88" i="11"/>
  <c r="R93" i="11"/>
  <c r="J93" i="11"/>
  <c r="B93" i="11"/>
  <c r="N93" i="11"/>
  <c r="F93" i="11"/>
  <c r="L93" i="11"/>
  <c r="D93" i="11"/>
  <c r="S93" i="11"/>
  <c r="K93" i="11"/>
  <c r="C93" i="11"/>
  <c r="H93" i="11"/>
  <c r="G93" i="11"/>
  <c r="E93" i="11"/>
  <c r="Q93" i="11"/>
  <c r="P93" i="11"/>
  <c r="O93" i="11"/>
  <c r="M93" i="11"/>
  <c r="I93" i="11"/>
  <c r="R123" i="11"/>
  <c r="J123" i="11"/>
  <c r="B123" i="11"/>
  <c r="Q123" i="11"/>
  <c r="I123" i="11"/>
  <c r="N123" i="11"/>
  <c r="F123" i="11"/>
  <c r="L123" i="11"/>
  <c r="K123" i="11"/>
  <c r="E123" i="11"/>
  <c r="O123" i="11"/>
  <c r="H123" i="11"/>
  <c r="G123" i="11"/>
  <c r="D123" i="11"/>
  <c r="C123" i="11"/>
  <c r="S123" i="11"/>
  <c r="P123" i="11"/>
  <c r="M123" i="11"/>
  <c r="O98" i="11"/>
  <c r="G98" i="11"/>
  <c r="N98" i="11"/>
  <c r="F98" i="11"/>
  <c r="Q98" i="11"/>
  <c r="E98" i="11"/>
  <c r="K98" i="11"/>
  <c r="S98" i="11"/>
  <c r="I98" i="11"/>
  <c r="R98" i="11"/>
  <c r="H98" i="11"/>
  <c r="P98" i="11"/>
  <c r="M98" i="11"/>
  <c r="L98" i="11"/>
  <c r="J98" i="11"/>
  <c r="D98" i="11"/>
  <c r="C98" i="11"/>
  <c r="B98" i="11"/>
  <c r="L141" i="11"/>
  <c r="D141" i="11"/>
  <c r="S141" i="11"/>
  <c r="K141" i="11"/>
  <c r="C141" i="11"/>
  <c r="P141" i="11"/>
  <c r="H141" i="11"/>
  <c r="O141" i="11"/>
  <c r="B141" i="11"/>
  <c r="N141" i="11"/>
  <c r="F141" i="11"/>
  <c r="M141" i="11"/>
  <c r="I141" i="11"/>
  <c r="G141" i="11"/>
  <c r="E141" i="11"/>
  <c r="R141" i="11"/>
  <c r="J141" i="11"/>
  <c r="R139" i="11"/>
  <c r="J139" i="11"/>
  <c r="N139" i="11"/>
  <c r="F139" i="11"/>
  <c r="O139" i="11"/>
  <c r="C139" i="11"/>
  <c r="M139" i="11"/>
  <c r="H139" i="11"/>
  <c r="S139" i="11"/>
  <c r="L139" i="11"/>
  <c r="K139" i="11"/>
  <c r="D139" i="11"/>
  <c r="G139" i="11"/>
  <c r="Q118" i="11"/>
  <c r="I118" i="11"/>
  <c r="P118" i="11"/>
  <c r="H118" i="11"/>
  <c r="M118" i="11"/>
  <c r="E118" i="11"/>
  <c r="R118" i="11"/>
  <c r="D118" i="11"/>
  <c r="O118" i="11"/>
  <c r="C118" i="11"/>
  <c r="N118" i="11"/>
  <c r="G118" i="11"/>
  <c r="B118" i="11"/>
  <c r="S118" i="11"/>
  <c r="L118" i="11"/>
  <c r="K118" i="11"/>
  <c r="J118" i="11"/>
  <c r="F118" i="11"/>
  <c r="N119" i="11"/>
  <c r="F119" i="11"/>
  <c r="M119" i="11"/>
  <c r="E119" i="11"/>
  <c r="R119" i="11"/>
  <c r="J119" i="11"/>
  <c r="B119" i="11"/>
  <c r="K119" i="11"/>
  <c r="I119" i="11"/>
  <c r="O119" i="11"/>
  <c r="D119" i="11"/>
  <c r="Q119" i="11"/>
  <c r="P119" i="11"/>
  <c r="L119" i="11"/>
  <c r="H119" i="11"/>
  <c r="G119" i="11"/>
  <c r="C119" i="11"/>
  <c r="S119" i="11"/>
  <c r="H52" i="11"/>
  <c r="G52" i="11"/>
  <c r="I52" i="11"/>
  <c r="D52" i="11"/>
  <c r="C52" i="11"/>
  <c r="J52" i="11"/>
  <c r="R121" i="11" s="1"/>
  <c r="F52" i="11"/>
  <c r="E52" i="11"/>
  <c r="E55" i="11"/>
  <c r="D55" i="11"/>
  <c r="I55" i="11"/>
  <c r="H55" i="11"/>
  <c r="G55" i="11"/>
  <c r="F55" i="11"/>
  <c r="C55" i="11"/>
  <c r="J55" i="11"/>
  <c r="E23" i="11"/>
  <c r="D23" i="11"/>
  <c r="G23" i="11"/>
  <c r="F23" i="11"/>
  <c r="C23" i="11"/>
  <c r="J23" i="11"/>
  <c r="O92" i="11" s="1"/>
  <c r="I23" i="11"/>
  <c r="H23" i="11"/>
  <c r="F70" i="11"/>
  <c r="E70" i="11"/>
  <c r="G70" i="11"/>
  <c r="J70" i="11"/>
  <c r="Q139" i="11" s="1"/>
  <c r="H70" i="11"/>
  <c r="I70" i="11"/>
  <c r="D70" i="11"/>
  <c r="C70" i="11"/>
  <c r="F38" i="11"/>
  <c r="E38" i="11"/>
  <c r="J38" i="11"/>
  <c r="J107" i="11" s="1"/>
  <c r="G38" i="11"/>
  <c r="I38" i="11"/>
  <c r="H38" i="11"/>
  <c r="D38" i="11"/>
  <c r="C38" i="11"/>
  <c r="D56" i="11"/>
  <c r="C56" i="11"/>
  <c r="J56" i="11"/>
  <c r="D125" i="11" s="1"/>
  <c r="I56" i="11"/>
  <c r="H56" i="11"/>
  <c r="E56" i="11"/>
  <c r="G56" i="11"/>
  <c r="F56" i="11"/>
  <c r="C57" i="11"/>
  <c r="J57" i="11"/>
  <c r="I57" i="11"/>
  <c r="H57" i="11"/>
  <c r="G57" i="11"/>
  <c r="F57" i="11"/>
  <c r="E57" i="11"/>
  <c r="D57" i="11"/>
  <c r="C25" i="11"/>
  <c r="J25" i="11"/>
  <c r="D94" i="11" s="1"/>
  <c r="F25" i="11"/>
  <c r="I25" i="11"/>
  <c r="G25" i="11"/>
  <c r="H25" i="11"/>
  <c r="D25" i="11"/>
  <c r="E25" i="11"/>
  <c r="L125" i="11"/>
  <c r="S125" i="11"/>
  <c r="K125" i="11"/>
  <c r="C125" i="11"/>
  <c r="P125" i="11"/>
  <c r="H125" i="11"/>
  <c r="M125" i="11"/>
  <c r="J125" i="11"/>
  <c r="R125" i="11"/>
  <c r="B125" i="11"/>
  <c r="I125" i="11"/>
  <c r="F125" i="11"/>
  <c r="E125" i="11"/>
  <c r="Q125" i="11"/>
  <c r="O125" i="11"/>
  <c r="N125" i="11"/>
  <c r="G125" i="11"/>
  <c r="O132" i="11"/>
  <c r="G132" i="11"/>
  <c r="N132" i="11"/>
  <c r="F132" i="11"/>
  <c r="S132" i="11"/>
  <c r="K132" i="11"/>
  <c r="C132" i="11"/>
  <c r="H132" i="11"/>
  <c r="R132" i="11"/>
  <c r="D132" i="11"/>
  <c r="M132" i="11"/>
  <c r="J132" i="11"/>
  <c r="I132" i="11"/>
  <c r="B132" i="11"/>
  <c r="Q132" i="11"/>
  <c r="P132" i="11"/>
  <c r="L132" i="11"/>
  <c r="O84" i="11"/>
  <c r="G84" i="11"/>
  <c r="N84" i="11"/>
  <c r="F84" i="11"/>
  <c r="L84" i="11"/>
  <c r="B84" i="11"/>
  <c r="K84" i="11"/>
  <c r="J84" i="11"/>
  <c r="S84" i="11"/>
  <c r="I84" i="11"/>
  <c r="R84" i="11"/>
  <c r="H84" i="11"/>
  <c r="Q84" i="11"/>
  <c r="E84" i="11"/>
  <c r="C84" i="11"/>
  <c r="P84" i="11"/>
  <c r="D84" i="11"/>
  <c r="M84" i="11"/>
  <c r="P91" i="11"/>
  <c r="H91" i="11"/>
  <c r="L91" i="11"/>
  <c r="D91" i="11"/>
  <c r="R91" i="11"/>
  <c r="J91" i="11"/>
  <c r="B91" i="11"/>
  <c r="Q91" i="11"/>
  <c r="I91" i="11"/>
  <c r="N91" i="11"/>
  <c r="M91" i="11"/>
  <c r="K91" i="11"/>
  <c r="G91" i="11"/>
  <c r="F91" i="11"/>
  <c r="E91" i="11"/>
  <c r="O91" i="11"/>
  <c r="S91" i="11"/>
  <c r="C91" i="11"/>
  <c r="O108" i="11"/>
  <c r="G108" i="11"/>
  <c r="S108" i="11"/>
  <c r="K108" i="11"/>
  <c r="C108" i="11"/>
  <c r="P108" i="11"/>
  <c r="E108" i="11"/>
  <c r="N108" i="11"/>
  <c r="D108" i="11"/>
  <c r="M108" i="11"/>
  <c r="H108" i="11"/>
  <c r="R108" i="11"/>
  <c r="B108" i="11"/>
  <c r="Q108" i="11"/>
  <c r="L108" i="11"/>
  <c r="J108" i="11"/>
  <c r="I108" i="11"/>
  <c r="F108" i="11"/>
  <c r="O124" i="11"/>
  <c r="G124" i="11"/>
  <c r="N124" i="11"/>
  <c r="F124" i="11"/>
  <c r="S124" i="11"/>
  <c r="K124" i="11"/>
  <c r="C124" i="11"/>
  <c r="R124" i="11"/>
  <c r="E124" i="11"/>
  <c r="Q124" i="11"/>
  <c r="D124" i="11"/>
  <c r="B124" i="11"/>
  <c r="L124" i="11"/>
  <c r="I124" i="11"/>
  <c r="H124" i="11"/>
  <c r="P124" i="11"/>
  <c r="M124" i="11"/>
  <c r="J124" i="11"/>
  <c r="Q126" i="11"/>
  <c r="I126" i="11"/>
  <c r="P126" i="11"/>
  <c r="H126" i="11"/>
  <c r="M126" i="11"/>
  <c r="E126" i="11"/>
  <c r="S126" i="11"/>
  <c r="F126" i="11"/>
  <c r="R126" i="11"/>
  <c r="D126" i="11"/>
  <c r="O126" i="11"/>
  <c r="J126" i="11"/>
  <c r="C126" i="11"/>
  <c r="B126" i="11"/>
  <c r="N126" i="11"/>
  <c r="L126" i="11"/>
  <c r="K126" i="11"/>
  <c r="G126" i="11"/>
  <c r="N127" i="11"/>
  <c r="F127" i="11"/>
  <c r="M127" i="11"/>
  <c r="E127" i="11"/>
  <c r="R127" i="11"/>
  <c r="J127" i="11"/>
  <c r="B127" i="11"/>
  <c r="L127" i="11"/>
  <c r="K127" i="11"/>
  <c r="P127" i="11"/>
  <c r="G127" i="11"/>
  <c r="S127" i="11"/>
  <c r="C127" i="11"/>
  <c r="Q127" i="11"/>
  <c r="O127" i="11"/>
  <c r="I127" i="11"/>
  <c r="H127" i="11"/>
  <c r="D127" i="11"/>
  <c r="D40" i="11"/>
  <c r="C40" i="11"/>
  <c r="J40" i="11"/>
  <c r="Q109" i="11" s="1"/>
  <c r="I40" i="11"/>
  <c r="F40" i="11"/>
  <c r="E40" i="11"/>
  <c r="H40" i="11"/>
  <c r="G40" i="11"/>
  <c r="I51" i="11"/>
  <c r="H51" i="11"/>
  <c r="G51" i="11"/>
  <c r="F51" i="11"/>
  <c r="C51" i="11"/>
  <c r="J51" i="11"/>
  <c r="M120" i="11" s="1"/>
  <c r="E51" i="11"/>
  <c r="D51" i="11"/>
  <c r="I19" i="11"/>
  <c r="H19" i="11"/>
  <c r="F19" i="11"/>
  <c r="J19" i="11"/>
  <c r="C88" i="11" s="1"/>
  <c r="G19" i="11"/>
  <c r="E19" i="11"/>
  <c r="D19" i="11"/>
  <c r="C19" i="11"/>
  <c r="J66" i="11"/>
  <c r="I66" i="11"/>
  <c r="F66" i="11"/>
  <c r="E66" i="11"/>
  <c r="D66" i="11"/>
  <c r="C66" i="11"/>
  <c r="G66" i="11"/>
  <c r="H66" i="11"/>
  <c r="J34" i="11"/>
  <c r="B103" i="11" s="1"/>
  <c r="I34" i="11"/>
  <c r="E34" i="11"/>
  <c r="D34" i="11"/>
  <c r="C34" i="11"/>
  <c r="G34" i="11"/>
  <c r="F34" i="11"/>
  <c r="H34" i="11"/>
  <c r="D48" i="11"/>
  <c r="C48" i="11"/>
  <c r="H48" i="11"/>
  <c r="G48" i="11"/>
  <c r="F48" i="11"/>
  <c r="E48" i="11"/>
  <c r="I48" i="11"/>
  <c r="J48" i="11"/>
  <c r="M117" i="11" s="1"/>
  <c r="G53" i="11"/>
  <c r="F53" i="11"/>
  <c r="J53" i="11"/>
  <c r="H122" i="11" s="1"/>
  <c r="E53" i="11"/>
  <c r="D53" i="11"/>
  <c r="C53" i="11"/>
  <c r="H53" i="11"/>
  <c r="I53" i="11"/>
  <c r="G21" i="11"/>
  <c r="F21" i="11"/>
  <c r="J21" i="11"/>
  <c r="H90" i="11" s="1"/>
  <c r="C21" i="11"/>
  <c r="E21" i="11"/>
  <c r="D21" i="11"/>
  <c r="I21" i="11"/>
  <c r="H21" i="11"/>
  <c r="R131" i="11"/>
  <c r="J131" i="11"/>
  <c r="B131" i="11"/>
  <c r="Q131" i="11"/>
  <c r="I131" i="11"/>
  <c r="N131" i="11"/>
  <c r="F131" i="11"/>
  <c r="M131" i="11"/>
  <c r="L131" i="11"/>
  <c r="G131" i="11"/>
  <c r="P131" i="11"/>
  <c r="K131" i="11"/>
  <c r="H131" i="11"/>
  <c r="S131" i="11"/>
  <c r="O131" i="11"/>
  <c r="E131" i="11"/>
  <c r="D131" i="11"/>
  <c r="C131" i="11"/>
  <c r="M138" i="11"/>
  <c r="E138" i="11"/>
  <c r="L138" i="11"/>
  <c r="D138" i="11"/>
  <c r="Q138" i="11"/>
  <c r="I138" i="11"/>
  <c r="H138" i="11"/>
  <c r="S138" i="11"/>
  <c r="G138" i="11"/>
  <c r="K138" i="11"/>
  <c r="R138" i="11"/>
  <c r="B138" i="11"/>
  <c r="O138" i="11"/>
  <c r="N138" i="11"/>
  <c r="P138" i="11"/>
  <c r="J138" i="11"/>
  <c r="F138" i="11"/>
  <c r="C138" i="11"/>
  <c r="S90" i="11"/>
  <c r="K90" i="11"/>
  <c r="C90" i="11"/>
  <c r="O90" i="11"/>
  <c r="G90" i="11"/>
  <c r="M90" i="11"/>
  <c r="E90" i="11"/>
  <c r="L90" i="11"/>
  <c r="D90" i="11"/>
  <c r="B90" i="11"/>
  <c r="Q90" i="11"/>
  <c r="P90" i="11"/>
  <c r="N90" i="11"/>
  <c r="J90" i="11"/>
  <c r="I90" i="11"/>
  <c r="F90" i="11"/>
  <c r="R90" i="11"/>
  <c r="P129" i="11"/>
  <c r="H129" i="11"/>
  <c r="O129" i="11"/>
  <c r="G129" i="11"/>
  <c r="L129" i="11"/>
  <c r="D129" i="11"/>
  <c r="M129" i="11"/>
  <c r="K129" i="11"/>
  <c r="J129" i="11"/>
  <c r="S129" i="11"/>
  <c r="C129" i="11"/>
  <c r="Q129" i="11"/>
  <c r="N129" i="11"/>
  <c r="R129" i="11"/>
  <c r="I129" i="11"/>
  <c r="F129" i="11"/>
  <c r="E129" i="11"/>
  <c r="B129" i="11"/>
  <c r="M114" i="11"/>
  <c r="E114" i="11"/>
  <c r="L114" i="11"/>
  <c r="D114" i="11"/>
  <c r="Q114" i="11"/>
  <c r="I114" i="11"/>
  <c r="P114" i="11"/>
  <c r="C114" i="11"/>
  <c r="O114" i="11"/>
  <c r="B114" i="11"/>
  <c r="G114" i="11"/>
  <c r="N114" i="11"/>
  <c r="J114" i="11"/>
  <c r="H114" i="11"/>
  <c r="F114" i="11"/>
  <c r="S114" i="11"/>
  <c r="R114" i="11"/>
  <c r="K114" i="11"/>
  <c r="M130" i="11"/>
  <c r="E130" i="11"/>
  <c r="L130" i="11"/>
  <c r="D130" i="11"/>
  <c r="Q130" i="11"/>
  <c r="I130" i="11"/>
  <c r="S130" i="11"/>
  <c r="G130" i="11"/>
  <c r="R130" i="11"/>
  <c r="F130" i="11"/>
  <c r="J130" i="11"/>
  <c r="P130" i="11"/>
  <c r="N130" i="11"/>
  <c r="K130" i="11"/>
  <c r="C130" i="11"/>
  <c r="B130" i="11"/>
  <c r="O130" i="11"/>
  <c r="Q134" i="11"/>
  <c r="I134" i="11"/>
  <c r="P134" i="11"/>
  <c r="H134" i="11"/>
  <c r="M134" i="11"/>
  <c r="E134" i="11"/>
  <c r="G134" i="11"/>
  <c r="S134" i="11"/>
  <c r="F134" i="11"/>
  <c r="R134" i="11"/>
  <c r="B134" i="11"/>
  <c r="K134" i="11"/>
  <c r="D134" i="11"/>
  <c r="C134" i="11"/>
  <c r="O134" i="11"/>
  <c r="N134" i="11"/>
  <c r="L134" i="11"/>
  <c r="J134" i="11"/>
  <c r="N135" i="11"/>
  <c r="F135" i="11"/>
  <c r="M135" i="11"/>
  <c r="E135" i="11"/>
  <c r="R135" i="11"/>
  <c r="J135" i="11"/>
  <c r="B135" i="11"/>
  <c r="O135" i="11"/>
  <c r="L135" i="11"/>
  <c r="Q135" i="11"/>
  <c r="H135" i="11"/>
  <c r="D135" i="11"/>
  <c r="S135" i="11"/>
  <c r="C135" i="11"/>
  <c r="P135" i="11"/>
  <c r="K135" i="11"/>
  <c r="I135" i="11"/>
  <c r="G135" i="11"/>
  <c r="H140" i="11" l="1"/>
  <c r="B139" i="11"/>
  <c r="Q133" i="11"/>
  <c r="P136" i="11"/>
  <c r="E142" i="11"/>
  <c r="L128" i="11"/>
  <c r="B136" i="11"/>
  <c r="M137" i="11"/>
  <c r="F142" i="11"/>
  <c r="I139" i="11"/>
  <c r="H133" i="11"/>
  <c r="E140" i="11"/>
  <c r="Q136" i="11"/>
  <c r="Q142" i="11"/>
  <c r="E137" i="11"/>
  <c r="E133" i="11"/>
  <c r="F128" i="11"/>
  <c r="L137" i="11"/>
  <c r="P139" i="11"/>
  <c r="L142" i="11"/>
  <c r="C441" i="14"/>
  <c r="D440" i="14"/>
  <c r="I142" i="11"/>
  <c r="P133" i="11"/>
  <c r="F137" i="11"/>
  <c r="E136" i="11"/>
  <c r="F140" i="11"/>
  <c r="E139" i="11"/>
  <c r="B142" i="11"/>
  <c r="L133" i="11"/>
  <c r="H137" i="11"/>
  <c r="M128" i="11"/>
  <c r="F75" i="11"/>
  <c r="D75" i="11"/>
  <c r="B30" i="9"/>
  <c r="B22" i="9"/>
  <c r="B14" i="9"/>
  <c r="B20" i="9"/>
  <c r="B29" i="9"/>
  <c r="B21" i="9"/>
  <c r="B13" i="9"/>
  <c r="B28" i="9"/>
  <c r="B26" i="9"/>
  <c r="B18" i="9"/>
  <c r="B16" i="9"/>
  <c r="B25" i="9"/>
  <c r="B17" i="9"/>
  <c r="B24" i="9"/>
  <c r="B23" i="9"/>
  <c r="B15" i="9"/>
  <c r="B19" i="9"/>
  <c r="B27" i="9"/>
  <c r="C442" i="14" l="1"/>
  <c r="D441" i="14"/>
  <c r="H75" i="11"/>
  <c r="A46" i="9"/>
  <c r="F20" i="9"/>
  <c r="D20" i="9"/>
  <c r="C20" i="9"/>
  <c r="J20" i="9"/>
  <c r="H20" i="9"/>
  <c r="G20" i="9"/>
  <c r="I20" i="9"/>
  <c r="E20" i="9"/>
  <c r="H24" i="9"/>
  <c r="F24" i="9"/>
  <c r="G24" i="9"/>
  <c r="A50" i="9"/>
  <c r="D24" i="9"/>
  <c r="J24" i="9"/>
  <c r="C24" i="9"/>
  <c r="E24" i="9"/>
  <c r="I24" i="9"/>
  <c r="E27" i="9"/>
  <c r="C27" i="9"/>
  <c r="A53" i="9"/>
  <c r="D27" i="9"/>
  <c r="I27" i="9"/>
  <c r="G27" i="9"/>
  <c r="H27" i="9"/>
  <c r="J27" i="9"/>
  <c r="F27" i="9"/>
  <c r="C13" i="9"/>
  <c r="J13" i="9"/>
  <c r="G13" i="9"/>
  <c r="F13" i="9"/>
  <c r="E13" i="9"/>
  <c r="D13" i="9"/>
  <c r="I13" i="9"/>
  <c r="H13" i="9"/>
  <c r="A39" i="9"/>
  <c r="D22" i="9"/>
  <c r="A48" i="9"/>
  <c r="J22" i="9"/>
  <c r="H22" i="9"/>
  <c r="I22" i="9"/>
  <c r="F22" i="9"/>
  <c r="E22" i="9"/>
  <c r="G22" i="9"/>
  <c r="C22" i="9"/>
  <c r="C15" i="9"/>
  <c r="I15" i="9"/>
  <c r="H15" i="9"/>
  <c r="E15" i="9"/>
  <c r="A41" i="9"/>
  <c r="D15" i="9"/>
  <c r="F15" i="9"/>
  <c r="J15" i="9"/>
  <c r="G15" i="9"/>
  <c r="I25" i="9"/>
  <c r="G25" i="9"/>
  <c r="E25" i="9"/>
  <c r="F25" i="9"/>
  <c r="C25" i="9"/>
  <c r="J25" i="9"/>
  <c r="H25" i="9"/>
  <c r="A51" i="9"/>
  <c r="D25" i="9"/>
  <c r="I17" i="9"/>
  <c r="G17" i="9"/>
  <c r="F17" i="9"/>
  <c r="C17" i="9"/>
  <c r="J17" i="9"/>
  <c r="H17" i="9"/>
  <c r="E17" i="9"/>
  <c r="A43" i="9"/>
  <c r="D17" i="9"/>
  <c r="F26" i="9"/>
  <c r="D26" i="9"/>
  <c r="E26" i="9"/>
  <c r="A52" i="9"/>
  <c r="J26" i="9"/>
  <c r="I26" i="9"/>
  <c r="H26" i="9"/>
  <c r="C26" i="9"/>
  <c r="G26" i="9"/>
  <c r="C29" i="9"/>
  <c r="J29" i="9"/>
  <c r="I29" i="9"/>
  <c r="G29" i="9"/>
  <c r="F29" i="9"/>
  <c r="E29" i="9"/>
  <c r="H29" i="9"/>
  <c r="A55" i="9"/>
  <c r="D29" i="9"/>
  <c r="A40" i="9"/>
  <c r="J14" i="9"/>
  <c r="I14" i="9"/>
  <c r="F14" i="9"/>
  <c r="E14" i="9"/>
  <c r="D14" i="9"/>
  <c r="C14" i="9"/>
  <c r="G14" i="9"/>
  <c r="H14" i="9"/>
  <c r="F18" i="9"/>
  <c r="E18" i="9"/>
  <c r="A44" i="9"/>
  <c r="J18" i="9"/>
  <c r="H18" i="9"/>
  <c r="I18" i="9"/>
  <c r="D18" i="9"/>
  <c r="C18" i="9"/>
  <c r="G18" i="9"/>
  <c r="I23" i="9"/>
  <c r="G23" i="9"/>
  <c r="H23" i="9"/>
  <c r="E23" i="9"/>
  <c r="C23" i="9"/>
  <c r="A49" i="9"/>
  <c r="D23" i="9"/>
  <c r="J23" i="9"/>
  <c r="F23" i="9"/>
  <c r="A54" i="9"/>
  <c r="F28" i="9"/>
  <c r="D28" i="9"/>
  <c r="C28" i="9"/>
  <c r="J28" i="9"/>
  <c r="H28" i="9"/>
  <c r="G28" i="9"/>
  <c r="E28" i="9"/>
  <c r="I28" i="9"/>
  <c r="H16" i="9"/>
  <c r="A42" i="9"/>
  <c r="G16" i="9"/>
  <c r="D16" i="9"/>
  <c r="C16" i="9"/>
  <c r="J16" i="9"/>
  <c r="I16" i="9"/>
  <c r="F16" i="9"/>
  <c r="E16" i="9"/>
  <c r="C21" i="9"/>
  <c r="I21" i="9"/>
  <c r="J21" i="9"/>
  <c r="G21" i="9"/>
  <c r="E21" i="9"/>
  <c r="F21" i="9"/>
  <c r="A47" i="9"/>
  <c r="D21" i="9"/>
  <c r="H21" i="9"/>
  <c r="E19" i="9"/>
  <c r="C19" i="9"/>
  <c r="A45" i="9"/>
  <c r="D19" i="9"/>
  <c r="I19" i="9"/>
  <c r="G19" i="9"/>
  <c r="H19" i="9"/>
  <c r="F19" i="9"/>
  <c r="J19" i="9"/>
  <c r="A56" i="9"/>
  <c r="J30" i="9"/>
  <c r="I30" i="9"/>
  <c r="H30" i="9"/>
  <c r="F30" i="9"/>
  <c r="D30" i="9"/>
  <c r="E30" i="9"/>
  <c r="C30" i="9"/>
  <c r="G30" i="9"/>
  <c r="C443" i="14" l="1"/>
  <c r="D442" i="14"/>
  <c r="M42" i="9"/>
  <c r="E42" i="9"/>
  <c r="S42" i="9"/>
  <c r="K42" i="9"/>
  <c r="C42" i="9"/>
  <c r="Q42" i="9"/>
  <c r="R42" i="9"/>
  <c r="J42" i="9"/>
  <c r="B42" i="9"/>
  <c r="I42" i="9"/>
  <c r="O42" i="9"/>
  <c r="G42" i="9"/>
  <c r="N42" i="9"/>
  <c r="F42" i="9"/>
  <c r="D42" i="9"/>
  <c r="P42" i="9"/>
  <c r="L42" i="9"/>
  <c r="H42" i="9"/>
  <c r="P49" i="9"/>
  <c r="H49" i="9"/>
  <c r="N49" i="9"/>
  <c r="F49" i="9"/>
  <c r="D49" i="9"/>
  <c r="M49" i="9"/>
  <c r="E49" i="9"/>
  <c r="L49" i="9"/>
  <c r="R49" i="9"/>
  <c r="J49" i="9"/>
  <c r="B49" i="9"/>
  <c r="Q49" i="9"/>
  <c r="I49" i="9"/>
  <c r="O49" i="9"/>
  <c r="S49" i="9"/>
  <c r="K49" i="9"/>
  <c r="G49" i="9"/>
  <c r="C49" i="9"/>
  <c r="K40" i="9"/>
  <c r="C40" i="9"/>
  <c r="Q40" i="9"/>
  <c r="I40" i="9"/>
  <c r="G40" i="9"/>
  <c r="P40" i="9"/>
  <c r="H40" i="9"/>
  <c r="O40" i="9"/>
  <c r="M40" i="9"/>
  <c r="E40" i="9"/>
  <c r="L40" i="9"/>
  <c r="D40" i="9"/>
  <c r="S40" i="9"/>
  <c r="J40" i="9"/>
  <c r="F40" i="9"/>
  <c r="B40" i="9"/>
  <c r="R40" i="9"/>
  <c r="N40" i="9"/>
  <c r="N39" i="9"/>
  <c r="F39" i="9"/>
  <c r="L39" i="9"/>
  <c r="D39" i="9"/>
  <c r="J39" i="9"/>
  <c r="S39" i="9"/>
  <c r="K39" i="9"/>
  <c r="C39" i="9"/>
  <c r="R39" i="9"/>
  <c r="B39" i="9"/>
  <c r="P39" i="9"/>
  <c r="H39" i="9"/>
  <c r="O39" i="9"/>
  <c r="G39" i="9"/>
  <c r="Q39" i="9"/>
  <c r="M39" i="9"/>
  <c r="I39" i="9"/>
  <c r="E39" i="9"/>
  <c r="L53" i="9"/>
  <c r="D53" i="9"/>
  <c r="R53" i="9"/>
  <c r="J53" i="9"/>
  <c r="B53" i="9"/>
  <c r="Q53" i="9"/>
  <c r="I53" i="9"/>
  <c r="P53" i="9"/>
  <c r="H53" i="9"/>
  <c r="N53" i="9"/>
  <c r="F53" i="9"/>
  <c r="M53" i="9"/>
  <c r="E53" i="9"/>
  <c r="S53" i="9"/>
  <c r="G53" i="9"/>
  <c r="C53" i="9"/>
  <c r="O53" i="9"/>
  <c r="K53" i="9"/>
  <c r="N47" i="9"/>
  <c r="F47" i="9"/>
  <c r="L47" i="9"/>
  <c r="D47" i="9"/>
  <c r="J47" i="9"/>
  <c r="S47" i="9"/>
  <c r="K47" i="9"/>
  <c r="C47" i="9"/>
  <c r="R47" i="9"/>
  <c r="B47" i="9"/>
  <c r="P47" i="9"/>
  <c r="H47" i="9"/>
  <c r="O47" i="9"/>
  <c r="G47" i="9"/>
  <c r="E47" i="9"/>
  <c r="Q47" i="9"/>
  <c r="M47" i="9"/>
  <c r="I47" i="9"/>
  <c r="P41" i="9"/>
  <c r="N41" i="9"/>
  <c r="F41" i="9"/>
  <c r="D41" i="9"/>
  <c r="M41" i="9"/>
  <c r="E41" i="9"/>
  <c r="L41" i="9"/>
  <c r="R41" i="9"/>
  <c r="J41" i="9"/>
  <c r="B41" i="9"/>
  <c r="H41" i="9"/>
  <c r="Q41" i="9"/>
  <c r="I41" i="9"/>
  <c r="G41" i="9"/>
  <c r="S41" i="9"/>
  <c r="O41" i="9"/>
  <c r="K41" i="9"/>
  <c r="C41" i="9"/>
  <c r="M50" i="9"/>
  <c r="E50" i="9"/>
  <c r="S50" i="9"/>
  <c r="K50" i="9"/>
  <c r="C50" i="9"/>
  <c r="R50" i="9"/>
  <c r="J50" i="9"/>
  <c r="B50" i="9"/>
  <c r="Q50" i="9"/>
  <c r="I50" i="9"/>
  <c r="O50" i="9"/>
  <c r="G50" i="9"/>
  <c r="N50" i="9"/>
  <c r="F50" i="9"/>
  <c r="L50" i="9"/>
  <c r="H50" i="9"/>
  <c r="P50" i="9"/>
  <c r="D50" i="9"/>
  <c r="N55" i="9"/>
  <c r="F55" i="9"/>
  <c r="L55" i="9"/>
  <c r="D55" i="9"/>
  <c r="S55" i="9"/>
  <c r="K55" i="9"/>
  <c r="C55" i="9"/>
  <c r="R55" i="9"/>
  <c r="J55" i="9"/>
  <c r="B55" i="9"/>
  <c r="P55" i="9"/>
  <c r="H55" i="9"/>
  <c r="O55" i="9"/>
  <c r="G55" i="9"/>
  <c r="M55" i="9"/>
  <c r="Q55" i="9"/>
  <c r="I55" i="9"/>
  <c r="E55" i="9"/>
  <c r="S56" i="9"/>
  <c r="K56" i="9"/>
  <c r="C56" i="9"/>
  <c r="R56" i="9"/>
  <c r="J56" i="9"/>
  <c r="Q56" i="9"/>
  <c r="I56" i="9"/>
  <c r="P56" i="9"/>
  <c r="H56" i="9"/>
  <c r="O56" i="9"/>
  <c r="G56" i="9"/>
  <c r="N56" i="9"/>
  <c r="F56" i="9"/>
  <c r="M56" i="9"/>
  <c r="E56" i="9"/>
  <c r="L56" i="9"/>
  <c r="D56" i="9"/>
  <c r="B56" i="9"/>
  <c r="L45" i="9"/>
  <c r="D45" i="9"/>
  <c r="R45" i="9"/>
  <c r="J45" i="9"/>
  <c r="B45" i="9"/>
  <c r="P45" i="9"/>
  <c r="Q45" i="9"/>
  <c r="I45" i="9"/>
  <c r="H45" i="9"/>
  <c r="N45" i="9"/>
  <c r="F45" i="9"/>
  <c r="M45" i="9"/>
  <c r="E45" i="9"/>
  <c r="K45" i="9"/>
  <c r="G45" i="9"/>
  <c r="C45" i="9"/>
  <c r="S45" i="9"/>
  <c r="O45" i="9"/>
  <c r="Q54" i="9"/>
  <c r="I54" i="9"/>
  <c r="O54" i="9"/>
  <c r="G54" i="9"/>
  <c r="M54" i="9"/>
  <c r="N54" i="9"/>
  <c r="F54" i="9"/>
  <c r="E54" i="9"/>
  <c r="S54" i="9"/>
  <c r="K54" i="9"/>
  <c r="C54" i="9"/>
  <c r="R54" i="9"/>
  <c r="J54" i="9"/>
  <c r="B54" i="9"/>
  <c r="P54" i="9"/>
  <c r="L54" i="9"/>
  <c r="H54" i="9"/>
  <c r="D54" i="9"/>
  <c r="D32" i="9"/>
  <c r="O44" i="9"/>
  <c r="G44" i="9"/>
  <c r="M44" i="9"/>
  <c r="E44" i="9"/>
  <c r="S44" i="9"/>
  <c r="K44" i="9"/>
  <c r="L44" i="9"/>
  <c r="D44" i="9"/>
  <c r="C44" i="9"/>
  <c r="Q44" i="9"/>
  <c r="I44" i="9"/>
  <c r="P44" i="9"/>
  <c r="H44" i="9"/>
  <c r="N44" i="9"/>
  <c r="B44" i="9"/>
  <c r="R44" i="9"/>
  <c r="J44" i="9"/>
  <c r="F44" i="9"/>
  <c r="R43" i="9"/>
  <c r="J43" i="9"/>
  <c r="B43" i="9"/>
  <c r="P43" i="9"/>
  <c r="H43" i="9"/>
  <c r="N43" i="9"/>
  <c r="O43" i="9"/>
  <c r="G43" i="9"/>
  <c r="F43" i="9"/>
  <c r="L43" i="9"/>
  <c r="D43" i="9"/>
  <c r="S43" i="9"/>
  <c r="K43" i="9"/>
  <c r="C43" i="9"/>
  <c r="Q43" i="9"/>
  <c r="M43" i="9"/>
  <c r="I43" i="9"/>
  <c r="E43" i="9"/>
  <c r="R51" i="9"/>
  <c r="J51" i="9"/>
  <c r="B51" i="9"/>
  <c r="P51" i="9"/>
  <c r="H51" i="9"/>
  <c r="O51" i="9"/>
  <c r="G51" i="9"/>
  <c r="N51" i="9"/>
  <c r="F51" i="9"/>
  <c r="L51" i="9"/>
  <c r="D51" i="9"/>
  <c r="S51" i="9"/>
  <c r="K51" i="9"/>
  <c r="C51" i="9"/>
  <c r="I51" i="9"/>
  <c r="Q51" i="9"/>
  <c r="M51" i="9"/>
  <c r="E51" i="9"/>
  <c r="S48" i="9"/>
  <c r="K48" i="9"/>
  <c r="C48" i="9"/>
  <c r="Q48" i="9"/>
  <c r="I48" i="9"/>
  <c r="P48" i="9"/>
  <c r="H48" i="9"/>
  <c r="O48" i="9"/>
  <c r="G48" i="9"/>
  <c r="M48" i="9"/>
  <c r="E48" i="9"/>
  <c r="L48" i="9"/>
  <c r="D48" i="9"/>
  <c r="R48" i="9"/>
  <c r="B48" i="9"/>
  <c r="N48" i="9"/>
  <c r="J48" i="9"/>
  <c r="F48" i="9"/>
  <c r="F32" i="9"/>
  <c r="H32" i="9" s="1"/>
  <c r="Q46" i="9"/>
  <c r="I46" i="9"/>
  <c r="O46" i="9"/>
  <c r="G46" i="9"/>
  <c r="N46" i="9"/>
  <c r="F46" i="9"/>
  <c r="M46" i="9"/>
  <c r="E46" i="9"/>
  <c r="S46" i="9"/>
  <c r="K46" i="9"/>
  <c r="C46" i="9"/>
  <c r="R46" i="9"/>
  <c r="J46" i="9"/>
  <c r="B46" i="9"/>
  <c r="L46" i="9"/>
  <c r="H46" i="9"/>
  <c r="P46" i="9"/>
  <c r="D46" i="9"/>
  <c r="O52" i="9"/>
  <c r="G52" i="9"/>
  <c r="M52" i="9"/>
  <c r="E52" i="9"/>
  <c r="L52" i="9"/>
  <c r="D52" i="9"/>
  <c r="S52" i="9"/>
  <c r="K52" i="9"/>
  <c r="C52" i="9"/>
  <c r="Q52" i="9"/>
  <c r="I52" i="9"/>
  <c r="P52" i="9"/>
  <c r="H52" i="9"/>
  <c r="F52" i="9"/>
  <c r="B52" i="9"/>
  <c r="R52" i="9"/>
  <c r="N52" i="9"/>
  <c r="J52" i="9"/>
  <c r="D443" i="14" l="1"/>
  <c r="C444" i="14"/>
  <c r="C445" i="14" l="1"/>
  <c r="D444" i="14"/>
  <c r="C446" i="14" l="1"/>
  <c r="D445" i="14"/>
  <c r="C447" i="14" l="1"/>
  <c r="D446" i="14"/>
  <c r="C448" i="14" l="1"/>
  <c r="D447" i="14"/>
  <c r="C449" i="14" l="1"/>
  <c r="D448" i="14"/>
  <c r="C450" i="14" l="1"/>
  <c r="D449" i="14"/>
  <c r="C451" i="14" l="1"/>
  <c r="D450" i="14"/>
  <c r="C452" i="14" l="1"/>
  <c r="D451" i="14"/>
  <c r="C453" i="14" l="1"/>
  <c r="D452" i="14"/>
  <c r="C454" i="14" l="1"/>
  <c r="D453" i="14"/>
  <c r="C455" i="14" l="1"/>
  <c r="D454" i="14"/>
  <c r="D455" i="14" l="1"/>
  <c r="C456" i="14"/>
  <c r="C457" i="14" l="1"/>
  <c r="D456" i="14"/>
  <c r="C458" i="14" l="1"/>
  <c r="D457" i="14"/>
  <c r="C459" i="14" l="1"/>
  <c r="D458" i="14"/>
  <c r="C460" i="14" l="1"/>
  <c r="D459" i="14"/>
  <c r="C461" i="14" l="1"/>
  <c r="D460" i="14"/>
  <c r="C462" i="14" l="1"/>
  <c r="D461" i="14"/>
  <c r="C463" i="14" l="1"/>
  <c r="D462" i="14"/>
  <c r="C464" i="14" l="1"/>
  <c r="D463" i="14"/>
  <c r="C465" i="14" l="1"/>
  <c r="D464" i="14"/>
  <c r="C466" i="14" l="1"/>
  <c r="D465" i="14"/>
  <c r="C467" i="14" l="1"/>
  <c r="D466" i="14"/>
  <c r="C468" i="14" l="1"/>
  <c r="D467" i="14"/>
  <c r="C469" i="14" l="1"/>
  <c r="D468" i="14"/>
  <c r="C470" i="14" l="1"/>
  <c r="D469" i="14"/>
  <c r="C471" i="14" l="1"/>
  <c r="D470" i="14"/>
  <c r="D471" i="14" l="1"/>
  <c r="C472" i="14"/>
  <c r="C473" i="14" l="1"/>
  <c r="D472" i="14"/>
  <c r="C474" i="14" l="1"/>
  <c r="D473" i="14"/>
  <c r="C475" i="14" l="1"/>
  <c r="D474" i="14"/>
  <c r="C476" i="14" l="1"/>
  <c r="D476" i="14" s="1"/>
  <c r="D475" i="14"/>
  <c r="Y73" i="14" l="1"/>
  <c r="Z87" i="14"/>
  <c r="V80" i="14"/>
  <c r="AA80" i="14"/>
  <c r="Y68" i="14"/>
  <c r="Y56" i="14"/>
  <c r="V101" i="14"/>
  <c r="T90" i="14"/>
  <c r="AA93" i="14"/>
  <c r="Z73" i="14"/>
  <c r="V51" i="14"/>
  <c r="X96" i="14"/>
  <c r="Y48" i="14"/>
  <c r="W89" i="14"/>
  <c r="W100" i="14"/>
  <c r="Y82" i="14"/>
  <c r="T64" i="14"/>
  <c r="U81" i="14"/>
  <c r="C68" i="6" s="1"/>
  <c r="A68" i="6" s="1"/>
  <c r="S54" i="14"/>
  <c r="B41" i="6" s="1"/>
  <c r="X88" i="14"/>
  <c r="U93" i="14"/>
  <c r="C80" i="6" s="1"/>
  <c r="A80" i="6" s="1"/>
  <c r="AA75" i="14"/>
  <c r="V103" i="14"/>
  <c r="S68" i="14"/>
  <c r="B55" i="6" s="1"/>
  <c r="X67" i="14"/>
  <c r="T79" i="14"/>
  <c r="V53" i="14"/>
  <c r="U64" i="14"/>
  <c r="C51" i="6" s="1"/>
  <c r="A51" i="6" s="1"/>
  <c r="W94" i="14"/>
  <c r="Y60" i="14"/>
  <c r="S63" i="14"/>
  <c r="B50" i="6" s="1"/>
  <c r="Y69" i="14"/>
  <c r="S52" i="14"/>
  <c r="B39" i="6" s="1"/>
  <c r="V34" i="14"/>
  <c r="Z99" i="14"/>
  <c r="T52" i="14"/>
  <c r="V96" i="14"/>
  <c r="V99" i="14"/>
  <c r="V78" i="14"/>
  <c r="X64" i="14"/>
  <c r="U78" i="14"/>
  <c r="C65" i="6" s="1"/>
  <c r="A65" i="6" s="1"/>
  <c r="AA67" i="14"/>
  <c r="X66" i="14"/>
  <c r="U70" i="14"/>
  <c r="C57" i="6" s="1"/>
  <c r="A57" i="6" s="1"/>
  <c r="W52" i="14"/>
  <c r="T97" i="14"/>
  <c r="W46" i="14"/>
  <c r="W41" i="14"/>
  <c r="AA49" i="14"/>
  <c r="Z53" i="14"/>
  <c r="X69" i="14"/>
  <c r="Y80" i="14"/>
  <c r="W78" i="14"/>
  <c r="V58" i="14"/>
  <c r="Y40" i="14"/>
  <c r="S44" i="14"/>
  <c r="B31" i="6" s="1"/>
  <c r="X82" i="14"/>
  <c r="S65" i="14"/>
  <c r="B52" i="6" s="1"/>
  <c r="Z86" i="14"/>
  <c r="W65" i="14"/>
  <c r="Y54" i="14"/>
  <c r="X103" i="14"/>
  <c r="AA51" i="14"/>
  <c r="Z97" i="14"/>
  <c r="Z38" i="14"/>
  <c r="U79" i="14"/>
  <c r="C66" i="6" s="1"/>
  <c r="A66" i="6" s="1"/>
  <c r="Z103" i="14"/>
  <c r="AA101" i="14"/>
  <c r="S99" i="14"/>
  <c r="B86" i="6" s="1"/>
  <c r="U45" i="14"/>
  <c r="C32" i="6" s="1"/>
  <c r="A32" i="6" s="1"/>
  <c r="V47" i="14"/>
  <c r="T66" i="14"/>
  <c r="X53" i="14"/>
  <c r="V67" i="14"/>
  <c r="W42" i="14"/>
  <c r="U84" i="14"/>
  <c r="C71" i="6" s="1"/>
  <c r="A71" i="6" s="1"/>
  <c r="S106" i="14"/>
  <c r="B93" i="6" s="1"/>
  <c r="T95" i="14"/>
  <c r="X106" i="14"/>
  <c r="Y59" i="14"/>
  <c r="U101" i="14"/>
  <c r="C88" i="6" s="1"/>
  <c r="A88" i="6" s="1"/>
  <c r="U73" i="14"/>
  <c r="C60" i="6" s="1"/>
  <c r="A60" i="6" s="1"/>
  <c r="AA72" i="14"/>
  <c r="X104" i="14"/>
  <c r="X60" i="14"/>
  <c r="AA32" i="14"/>
  <c r="Z93" i="14"/>
  <c r="X70" i="14"/>
  <c r="Z63" i="14"/>
  <c r="Z82" i="14"/>
  <c r="W86" i="14"/>
  <c r="AA33" i="14"/>
  <c r="W93" i="14"/>
  <c r="T44" i="14"/>
  <c r="Y74" i="14"/>
  <c r="Y34" i="14"/>
  <c r="AA104" i="14"/>
  <c r="U71" i="14"/>
  <c r="C58" i="6" s="1"/>
  <c r="A58" i="6" s="1"/>
  <c r="AA45" i="14"/>
  <c r="T47" i="14"/>
  <c r="T51" i="14"/>
  <c r="U99" i="14"/>
  <c r="C86" i="6" s="1"/>
  <c r="A86" i="6" s="1"/>
  <c r="T99" i="14"/>
  <c r="W107" i="14"/>
  <c r="S60" i="14"/>
  <c r="B47" i="6" s="1"/>
  <c r="Z81" i="14"/>
  <c r="V36" i="14"/>
  <c r="AA54" i="14"/>
  <c r="S84" i="14"/>
  <c r="B71" i="6" s="1"/>
  <c r="V57" i="14"/>
  <c r="Y101" i="14"/>
  <c r="W79" i="14"/>
  <c r="U40" i="14"/>
  <c r="C27" i="6" s="1"/>
  <c r="A27" i="6" s="1"/>
  <c r="U63" i="14"/>
  <c r="C50" i="6" s="1"/>
  <c r="A50" i="6" s="1"/>
  <c r="S89" i="14"/>
  <c r="B76" i="6" s="1"/>
  <c r="X77" i="14"/>
  <c r="X58" i="14"/>
  <c r="Z64" i="14"/>
  <c r="AA44" i="14"/>
  <c r="V105" i="14"/>
  <c r="AA84" i="14"/>
  <c r="Y62" i="14"/>
  <c r="X63" i="14"/>
  <c r="T94" i="14"/>
  <c r="S57" i="14"/>
  <c r="B44" i="6" s="1"/>
  <c r="W95" i="14"/>
  <c r="V43" i="14"/>
  <c r="W102" i="14"/>
  <c r="X41" i="14"/>
  <c r="Y92" i="14"/>
  <c r="W101" i="14"/>
  <c r="W103" i="14"/>
  <c r="W85" i="14"/>
  <c r="Y103" i="14"/>
  <c r="Y79" i="14"/>
  <c r="Z47" i="14"/>
  <c r="S42" i="14"/>
  <c r="B29" i="6" s="1"/>
  <c r="Y52" i="14"/>
  <c r="AA68" i="14"/>
  <c r="S43" i="14"/>
  <c r="B30" i="6" s="1"/>
  <c r="AA50" i="14"/>
  <c r="X56" i="14"/>
  <c r="U74" i="14"/>
  <c r="C61" i="6" s="1"/>
  <c r="A61" i="6" s="1"/>
  <c r="S53" i="14"/>
  <c r="B40" i="6" s="1"/>
  <c r="U90" i="14"/>
  <c r="C77" i="6" s="1"/>
  <c r="A77" i="6" s="1"/>
  <c r="X99" i="14"/>
  <c r="U69" i="14"/>
  <c r="C56" i="6" s="1"/>
  <c r="A56" i="6" s="1"/>
  <c r="AA66" i="14"/>
  <c r="X48" i="14"/>
  <c r="AA57" i="14"/>
  <c r="Y46" i="14"/>
  <c r="W40" i="14"/>
  <c r="W88" i="14"/>
  <c r="AA59" i="14"/>
  <c r="X45" i="14"/>
  <c r="U98" i="14"/>
  <c r="C85" i="6" s="1"/>
  <c r="A85" i="6" s="1"/>
  <c r="T85" i="14"/>
  <c r="V48" i="14"/>
  <c r="T78" i="14"/>
  <c r="U85" i="14"/>
  <c r="C72" i="6" s="1"/>
  <c r="A72" i="6" s="1"/>
  <c r="X40" i="14"/>
  <c r="T45" i="14"/>
  <c r="Y100" i="14"/>
  <c r="Y45" i="14"/>
  <c r="T98" i="14"/>
  <c r="S91" i="14"/>
  <c r="B78" i="6" s="1"/>
  <c r="U100" i="14"/>
  <c r="C87" i="6" s="1"/>
  <c r="A87" i="6" s="1"/>
  <c r="T81" i="14"/>
  <c r="S82" i="14"/>
  <c r="B69" i="6" s="1"/>
  <c r="Z95" i="14"/>
  <c r="W50" i="14"/>
  <c r="AA86" i="14"/>
  <c r="Z78" i="14"/>
  <c r="X97" i="14"/>
  <c r="Y84" i="14"/>
  <c r="V102" i="14"/>
  <c r="U96" i="14"/>
  <c r="C83" i="6" s="1"/>
  <c r="A83" i="6" s="1"/>
  <c r="AA53" i="14"/>
  <c r="T58" i="14"/>
  <c r="W43" i="14"/>
  <c r="W57" i="14"/>
  <c r="X75" i="14"/>
  <c r="W77" i="14"/>
  <c r="Z34" i="14"/>
  <c r="X108" i="14"/>
  <c r="T76" i="14"/>
  <c r="Y105" i="14"/>
  <c r="X91" i="14"/>
  <c r="W83" i="14"/>
  <c r="W96" i="14"/>
  <c r="V61" i="14"/>
  <c r="T50" i="14"/>
  <c r="X71" i="14"/>
  <c r="W39" i="14"/>
  <c r="Y47" i="14"/>
  <c r="AA38" i="14"/>
  <c r="S92" i="14"/>
  <c r="B79" i="6" s="1"/>
  <c r="AA39" i="14"/>
  <c r="AA108" i="14"/>
  <c r="T96" i="14"/>
  <c r="W51" i="14"/>
  <c r="Y99" i="14"/>
  <c r="U49" i="14"/>
  <c r="C36" i="6" s="1"/>
  <c r="A36" i="6" s="1"/>
  <c r="X73" i="14"/>
  <c r="S104" i="14"/>
  <c r="B91" i="6" s="1"/>
  <c r="W55" i="14"/>
  <c r="W33" i="14"/>
  <c r="V45" i="14"/>
  <c r="Y81" i="14"/>
  <c r="AA97" i="14"/>
  <c r="X93" i="14"/>
  <c r="X52" i="14"/>
  <c r="S102" i="14"/>
  <c r="B89" i="6" s="1"/>
  <c r="U108" i="14"/>
  <c r="C95" i="6" s="1"/>
  <c r="A95" i="6" s="1"/>
  <c r="T69" i="14"/>
  <c r="U107" i="14"/>
  <c r="C94" i="6" s="1"/>
  <c r="A94" i="6" s="1"/>
  <c r="V77" i="14"/>
  <c r="V85" i="14"/>
  <c r="W105" i="14"/>
  <c r="Y85" i="14"/>
  <c r="Y51" i="14"/>
  <c r="U67" i="14"/>
  <c r="C54" i="6" s="1"/>
  <c r="A54" i="6" s="1"/>
  <c r="U104" i="14"/>
  <c r="C91" i="6" s="1"/>
  <c r="A91" i="6" s="1"/>
  <c r="T104" i="14"/>
  <c r="S77" i="14"/>
  <c r="B64" i="6" s="1"/>
  <c r="T100" i="14"/>
  <c r="S100" i="14"/>
  <c r="B87" i="6" s="1"/>
  <c r="AA92" i="14"/>
  <c r="T74" i="14"/>
  <c r="X44" i="14"/>
  <c r="T56" i="14"/>
  <c r="U56" i="14"/>
  <c r="C43" i="6" s="1"/>
  <c r="A43" i="6" s="1"/>
  <c r="S87" i="14"/>
  <c r="B74" i="6" s="1"/>
  <c r="Y35" i="14"/>
  <c r="U82" i="14"/>
  <c r="C69" i="6" s="1"/>
  <c r="A69" i="6" s="1"/>
  <c r="Y77" i="14"/>
  <c r="AA43" i="14"/>
  <c r="V49" i="14"/>
  <c r="U91" i="14"/>
  <c r="C78" i="6" s="1"/>
  <c r="A78" i="6" s="1"/>
  <c r="T107" i="14"/>
  <c r="S69" i="14"/>
  <c r="B56" i="6" s="1"/>
  <c r="V55" i="14"/>
  <c r="W92" i="14"/>
  <c r="S47" i="14"/>
  <c r="B34" i="6" s="1"/>
  <c r="Y58" i="14"/>
  <c r="T48" i="14"/>
  <c r="U60" i="14"/>
  <c r="C47" i="6" s="1"/>
  <c r="A47" i="6" s="1"/>
  <c r="Z68" i="14"/>
  <c r="Y98" i="14"/>
  <c r="U87" i="14"/>
  <c r="C74" i="6" s="1"/>
  <c r="A74" i="6" s="1"/>
  <c r="W84" i="14"/>
  <c r="AA62" i="14"/>
  <c r="Z100" i="14"/>
  <c r="T67" i="14"/>
  <c r="AA41" i="14"/>
  <c r="AA82" i="14"/>
  <c r="U110" i="14"/>
  <c r="Y66" i="14"/>
  <c r="V65" i="14"/>
  <c r="Z75" i="14"/>
  <c r="U94" i="14"/>
  <c r="C81" i="6" s="1"/>
  <c r="A81" i="6" s="1"/>
  <c r="V42" i="14"/>
  <c r="Z88" i="14"/>
  <c r="T89" i="14"/>
  <c r="X46" i="14"/>
  <c r="Y108" i="14"/>
  <c r="V59" i="14"/>
  <c r="V60" i="14"/>
  <c r="Z90" i="14"/>
  <c r="X42" i="14"/>
  <c r="S71" i="14"/>
  <c r="B58" i="6" s="1"/>
  <c r="W32" i="14"/>
  <c r="T72" i="14"/>
  <c r="W72" i="14"/>
  <c r="S96" i="14"/>
  <c r="B83" i="6" s="1"/>
  <c r="X43" i="14"/>
  <c r="W37" i="14"/>
  <c r="Z80" i="14"/>
  <c r="V94" i="14"/>
  <c r="Y104" i="14"/>
  <c r="X89" i="14"/>
  <c r="V32" i="14"/>
  <c r="W99" i="14"/>
  <c r="V93" i="14"/>
  <c r="W74" i="14"/>
  <c r="V106" i="14"/>
  <c r="S48" i="14"/>
  <c r="B35" i="6" s="1"/>
  <c r="T57" i="14"/>
  <c r="U57" i="14"/>
  <c r="C44" i="6" s="1"/>
  <c r="A44" i="6" s="1"/>
  <c r="Z106" i="14"/>
  <c r="Y33" i="14"/>
  <c r="T55" i="14"/>
  <c r="S95" i="14"/>
  <c r="B82" i="6" s="1"/>
  <c r="AA103" i="14"/>
  <c r="V54" i="14"/>
  <c r="Y72" i="14"/>
  <c r="W98" i="14"/>
  <c r="Y91" i="14"/>
  <c r="W56" i="14"/>
  <c r="Z79" i="14"/>
  <c r="U105" i="14"/>
  <c r="C92" i="6" s="1"/>
  <c r="A92" i="6" s="1"/>
  <c r="V104" i="14"/>
  <c r="Y43" i="14"/>
  <c r="Z55" i="14"/>
  <c r="X76" i="14"/>
  <c r="AA85" i="14"/>
  <c r="V107" i="14"/>
  <c r="U43" i="14"/>
  <c r="C30" i="6" s="1"/>
  <c r="A30" i="6" s="1"/>
  <c r="Y42" i="14"/>
  <c r="Z62" i="14"/>
  <c r="Z69" i="14"/>
  <c r="W69" i="14"/>
  <c r="W97" i="14"/>
  <c r="W61" i="14"/>
  <c r="Z85" i="14"/>
  <c r="AA60" i="14"/>
  <c r="Z91" i="14"/>
  <c r="AA99" i="14"/>
  <c r="X79" i="14"/>
  <c r="S73" i="14"/>
  <c r="B60" i="6" s="1"/>
  <c r="U92" i="14"/>
  <c r="C79" i="6" s="1"/>
  <c r="A79" i="6" s="1"/>
  <c r="Z72" i="14"/>
  <c r="Z74" i="14"/>
  <c r="V91" i="14"/>
  <c r="S56" i="14"/>
  <c r="B43" i="6" s="1"/>
  <c r="X85" i="14"/>
  <c r="T40" i="14"/>
  <c r="AA79" i="14"/>
  <c r="T92" i="14"/>
  <c r="T101" i="14"/>
  <c r="S86" i="14"/>
  <c r="B73" i="6" s="1"/>
  <c r="AA52" i="14"/>
  <c r="U97" i="14"/>
  <c r="C84" i="6" s="1"/>
  <c r="A84" i="6" s="1"/>
  <c r="AA87" i="14"/>
  <c r="Z104" i="14"/>
  <c r="X49" i="14"/>
  <c r="AA35" i="14"/>
  <c r="Z56" i="14"/>
  <c r="T82" i="14"/>
  <c r="U68" i="14"/>
  <c r="C55" i="6" s="1"/>
  <c r="A55" i="6" s="1"/>
  <c r="T49" i="14"/>
  <c r="AA98" i="14"/>
  <c r="Y102" i="14"/>
  <c r="Z45" i="14"/>
  <c r="T91" i="14"/>
  <c r="Z107" i="14"/>
  <c r="X84" i="14"/>
  <c r="Z105" i="14"/>
  <c r="W38" i="14"/>
  <c r="X92" i="14"/>
  <c r="V63" i="14"/>
  <c r="W87" i="14"/>
  <c r="Y36" i="14"/>
  <c r="W35" i="14"/>
  <c r="T54" i="14"/>
  <c r="U102" i="14"/>
  <c r="C89" i="6" s="1"/>
  <c r="A89" i="6" s="1"/>
  <c r="T75" i="14"/>
  <c r="S83" i="14"/>
  <c r="B70" i="6" s="1"/>
  <c r="Z42" i="14"/>
  <c r="Y64" i="14"/>
  <c r="X100" i="14"/>
  <c r="X86" i="14"/>
  <c r="V84" i="14"/>
  <c r="Z76" i="14"/>
  <c r="W62" i="14"/>
  <c r="W63" i="14"/>
  <c r="V70" i="14"/>
  <c r="V66" i="14"/>
  <c r="AA78" i="14"/>
  <c r="W48" i="14"/>
  <c r="W91" i="14"/>
  <c r="Z33" i="14"/>
  <c r="Y44" i="14"/>
  <c r="S66" i="14"/>
  <c r="B53" i="6" s="1"/>
  <c r="T108" i="14"/>
  <c r="T42" i="14"/>
  <c r="AA48" i="14"/>
  <c r="Y75" i="14"/>
  <c r="AA81" i="14"/>
  <c r="V95" i="14"/>
  <c r="S108" i="14"/>
  <c r="B95" i="6" s="1"/>
  <c r="W45" i="14"/>
  <c r="AA42" i="14"/>
  <c r="Y37" i="14"/>
  <c r="T86" i="14"/>
  <c r="AA91" i="14"/>
  <c r="X65" i="14"/>
  <c r="W44" i="14"/>
  <c r="AA61" i="14"/>
  <c r="V100" i="14"/>
  <c r="X72" i="14"/>
  <c r="AA73" i="14"/>
  <c r="T68" i="14"/>
  <c r="U89" i="14"/>
  <c r="C76" i="6" s="1"/>
  <c r="A76" i="6" s="1"/>
  <c r="X105" i="14"/>
  <c r="S97" i="14"/>
  <c r="B84" i="6" s="1"/>
  <c r="T73" i="14"/>
  <c r="U66" i="14"/>
  <c r="C53" i="6" s="1"/>
  <c r="A53" i="6" s="1"/>
  <c r="V39" i="14"/>
  <c r="S85" i="14"/>
  <c r="B72" i="6" s="1"/>
  <c r="W36" i="14"/>
  <c r="AA96" i="14"/>
  <c r="AA34" i="14"/>
  <c r="S93" i="14"/>
  <c r="B80" i="6" s="1"/>
  <c r="W59" i="14"/>
  <c r="X102" i="14"/>
  <c r="V46" i="14"/>
  <c r="X107" i="14"/>
  <c r="U52" i="14"/>
  <c r="C39" i="6" s="1"/>
  <c r="A39" i="6" s="1"/>
  <c r="U44" i="14"/>
  <c r="C31" i="6" s="1"/>
  <c r="A31" i="6" s="1"/>
  <c r="AA71" i="14"/>
  <c r="W73" i="14"/>
  <c r="V76" i="14"/>
  <c r="AA58" i="14"/>
  <c r="Y97" i="14"/>
  <c r="X98" i="14"/>
  <c r="U62" i="14"/>
  <c r="C49" i="6" s="1"/>
  <c r="A49" i="6" s="1"/>
  <c r="X94" i="14"/>
  <c r="X90" i="14"/>
  <c r="Y93" i="14"/>
  <c r="Z49" i="14"/>
  <c r="AA77" i="14"/>
  <c r="V89" i="14"/>
  <c r="V81" i="14"/>
  <c r="X83" i="14"/>
  <c r="T62" i="14"/>
  <c r="AA70" i="14"/>
  <c r="V90" i="14"/>
  <c r="AA46" i="14"/>
  <c r="S105" i="14"/>
  <c r="B92" i="6" s="1"/>
  <c r="Z44" i="14"/>
  <c r="U53" i="14"/>
  <c r="C40" i="6" s="1"/>
  <c r="A40" i="6" s="1"/>
  <c r="Z52" i="14"/>
  <c r="AA94" i="14"/>
  <c r="V82" i="14"/>
  <c r="Y39" i="14"/>
  <c r="AA107" i="14"/>
  <c r="W70" i="14"/>
  <c r="W104" i="14"/>
  <c r="AA63" i="14"/>
  <c r="Y95" i="14"/>
  <c r="Z84" i="14"/>
  <c r="Y63" i="14"/>
  <c r="Z39" i="14"/>
  <c r="Z32" i="14"/>
  <c r="U75" i="14"/>
  <c r="C62" i="6" s="1"/>
  <c r="A62" i="6" s="1"/>
  <c r="Z77" i="14"/>
  <c r="T77" i="14"/>
  <c r="Z102" i="14"/>
  <c r="S61" i="14"/>
  <c r="B48" i="6" s="1"/>
  <c r="S40" i="14"/>
  <c r="B27" i="6" s="1"/>
  <c r="W82" i="14"/>
  <c r="U54" i="14"/>
  <c r="C41" i="6" s="1"/>
  <c r="A41" i="6" s="1"/>
  <c r="S80" i="14"/>
  <c r="B67" i="6" s="1"/>
  <c r="S58" i="14"/>
  <c r="B45" i="6" s="1"/>
  <c r="AA65" i="14"/>
  <c r="Y70" i="14"/>
  <c r="S94" i="14"/>
  <c r="B81" i="6" s="1"/>
  <c r="U48" i="14"/>
  <c r="C35" i="6" s="1"/>
  <c r="A35" i="6" s="1"/>
  <c r="S98" i="14"/>
  <c r="B85" i="6" s="1"/>
  <c r="X81" i="14"/>
  <c r="S67" i="14"/>
  <c r="B54" i="6" s="1"/>
  <c r="Y86" i="14"/>
  <c r="W76" i="14"/>
  <c r="Y88" i="14"/>
  <c r="Z83" i="14"/>
  <c r="V38" i="14"/>
  <c r="AA47" i="14"/>
  <c r="S76" i="14"/>
  <c r="B63" i="6" s="1"/>
  <c r="AA105" i="14"/>
  <c r="V92" i="14"/>
  <c r="S70" i="14"/>
  <c r="B57" i="6" s="1"/>
  <c r="V69" i="14"/>
  <c r="S75" i="14"/>
  <c r="B62" i="6" s="1"/>
  <c r="Z61" i="14"/>
  <c r="S79" i="14"/>
  <c r="B66" i="6" s="1"/>
  <c r="Z40" i="14"/>
  <c r="V50" i="14"/>
  <c r="U83" i="14"/>
  <c r="C70" i="6" s="1"/>
  <c r="A70" i="6" s="1"/>
  <c r="Z37" i="14"/>
  <c r="V83" i="14"/>
  <c r="W34" i="14"/>
  <c r="W108" i="14"/>
  <c r="S49" i="14"/>
  <c r="B36" i="6" s="1"/>
  <c r="AA90" i="14"/>
  <c r="V108" i="14"/>
  <c r="Z108" i="14"/>
  <c r="AA74" i="14"/>
  <c r="T83" i="14"/>
  <c r="Z71" i="14"/>
  <c r="V64" i="14"/>
  <c r="W64" i="14"/>
  <c r="X80" i="14"/>
  <c r="U106" i="14"/>
  <c r="C93" i="6" s="1"/>
  <c r="A93" i="6" s="1"/>
  <c r="T60" i="14"/>
  <c r="U65" i="14"/>
  <c r="C52" i="6" s="1"/>
  <c r="A52" i="6" s="1"/>
  <c r="X87" i="14"/>
  <c r="T80" i="14"/>
  <c r="Y55" i="14"/>
  <c r="AA83" i="14"/>
  <c r="S90" i="14"/>
  <c r="B77" i="6" s="1"/>
  <c r="AA37" i="14"/>
  <c r="V41" i="14"/>
  <c r="Z67" i="14"/>
  <c r="Z65" i="14"/>
  <c r="Z96" i="14"/>
  <c r="V33" i="14"/>
  <c r="V98" i="14"/>
  <c r="X57" i="14"/>
  <c r="X34" i="14"/>
  <c r="Y57" i="14"/>
  <c r="T46" i="14"/>
  <c r="Y67" i="14"/>
  <c r="Y38" i="14"/>
  <c r="AA95" i="14"/>
  <c r="X101" i="14"/>
  <c r="U51" i="14"/>
  <c r="C38" i="6" s="1"/>
  <c r="A38" i="6" s="1"/>
  <c r="Z35" i="14"/>
  <c r="X55" i="14"/>
  <c r="T106" i="14"/>
  <c r="U61" i="14"/>
  <c r="C48" i="6" s="1"/>
  <c r="A48" i="6" s="1"/>
  <c r="V88" i="14"/>
  <c r="Y87" i="14"/>
  <c r="S88" i="14"/>
  <c r="B75" i="6" s="1"/>
  <c r="T43" i="14"/>
  <c r="X39" i="14"/>
  <c r="Y96" i="14"/>
  <c r="U95" i="14"/>
  <c r="C82" i="6" s="1"/>
  <c r="A82" i="6" s="1"/>
  <c r="Z60" i="14"/>
  <c r="X32" i="14"/>
  <c r="W81" i="14"/>
  <c r="V86" i="14"/>
  <c r="T70" i="14"/>
  <c r="U76" i="14"/>
  <c r="C63" i="6" s="1"/>
  <c r="A63" i="6" s="1"/>
  <c r="AA76" i="14"/>
  <c r="S64" i="14"/>
  <c r="B51" i="6" s="1"/>
  <c r="V87" i="14"/>
  <c r="V35" i="14"/>
  <c r="W60" i="14"/>
  <c r="X61" i="14"/>
  <c r="Y89" i="14"/>
  <c r="W54" i="14"/>
  <c r="AA40" i="14"/>
  <c r="W75" i="14"/>
  <c r="S50" i="14"/>
  <c r="B37" i="6" s="1"/>
  <c r="V73" i="14"/>
  <c r="V79" i="14"/>
  <c r="Y61" i="14"/>
  <c r="V62" i="14"/>
  <c r="T41" i="14"/>
  <c r="T88" i="14"/>
  <c r="V71" i="14"/>
  <c r="W90" i="14"/>
  <c r="Z43" i="14"/>
  <c r="AA69" i="14"/>
  <c r="W106" i="14"/>
  <c r="X36" i="14"/>
  <c r="Z46" i="14"/>
  <c r="Z70" i="14"/>
  <c r="W58" i="14"/>
  <c r="S72" i="14"/>
  <c r="B59" i="6" s="1"/>
  <c r="AA106" i="14"/>
  <c r="U46" i="14"/>
  <c r="C33" i="6" s="1"/>
  <c r="A33" i="6" s="1"/>
  <c r="Y90" i="14"/>
  <c r="X35" i="14"/>
  <c r="AA89" i="14"/>
  <c r="U55" i="14"/>
  <c r="C42" i="6" s="1"/>
  <c r="A42" i="6" s="1"/>
  <c r="W80" i="14"/>
  <c r="AA55" i="14"/>
  <c r="U50" i="14"/>
  <c r="C37" i="6" s="1"/>
  <c r="A37" i="6" s="1"/>
  <c r="Z59" i="14"/>
  <c r="AA100" i="14"/>
  <c r="AA64" i="14"/>
  <c r="U58" i="14"/>
  <c r="C45" i="6" s="1"/>
  <c r="A45" i="6" s="1"/>
  <c r="T84" i="14"/>
  <c r="V97" i="14"/>
  <c r="T105" i="14"/>
  <c r="U80" i="14"/>
  <c r="C67" i="6" s="1"/>
  <c r="A67" i="6" s="1"/>
  <c r="X54" i="14"/>
  <c r="S59" i="14"/>
  <c r="B46" i="6" s="1"/>
  <c r="V75" i="14"/>
  <c r="W49" i="14"/>
  <c r="X38" i="14"/>
  <c r="U103" i="14"/>
  <c r="C90" i="6" s="1"/>
  <c r="A90" i="6" s="1"/>
  <c r="AA36" i="14"/>
  <c r="V68" i="14"/>
  <c r="S107" i="14"/>
  <c r="B94" i="6" s="1"/>
  <c r="V52" i="14"/>
  <c r="Y71" i="14"/>
  <c r="X51" i="14"/>
  <c r="V40" i="14"/>
  <c r="U59" i="14"/>
  <c r="C46" i="6" s="1"/>
  <c r="A46" i="6" s="1"/>
  <c r="X37" i="14"/>
  <c r="Y83" i="14"/>
  <c r="S74" i="14"/>
  <c r="B61" i="6" s="1"/>
  <c r="Y50" i="14"/>
  <c r="Z94" i="14"/>
  <c r="V56" i="14"/>
  <c r="W66" i="14"/>
  <c r="Y78" i="14"/>
  <c r="S78" i="14"/>
  <c r="B65" i="6" s="1"/>
  <c r="X78" i="14"/>
  <c r="V37" i="14"/>
  <c r="Y53" i="14"/>
  <c r="U41" i="14"/>
  <c r="C28" i="6" s="1"/>
  <c r="A28" i="6" s="1"/>
  <c r="V72" i="14"/>
  <c r="Y65" i="14"/>
  <c r="Z57" i="14"/>
  <c r="Z54" i="14"/>
  <c r="Z66" i="14"/>
  <c r="Y94" i="14"/>
  <c r="T71" i="14"/>
  <c r="Z92" i="14"/>
  <c r="U47" i="14"/>
  <c r="C34" i="6" s="1"/>
  <c r="A34" i="6" s="1"/>
  <c r="Y41" i="14"/>
  <c r="X68" i="14"/>
  <c r="Z48" i="14"/>
  <c r="X95" i="14"/>
  <c r="X62" i="14"/>
  <c r="X50" i="14"/>
  <c r="Z89" i="14"/>
  <c r="V44" i="14"/>
  <c r="W68" i="14"/>
  <c r="V74" i="14"/>
  <c r="S51" i="14"/>
  <c r="B38" i="6" s="1"/>
  <c r="X33" i="14"/>
  <c r="X59" i="14"/>
  <c r="S101" i="14"/>
  <c r="B88" i="6" s="1"/>
  <c r="U77" i="14"/>
  <c r="C64" i="6" s="1"/>
  <c r="A64" i="6" s="1"/>
  <c r="Y107" i="14"/>
  <c r="Z101" i="14"/>
  <c r="T65" i="14"/>
  <c r="S46" i="14"/>
  <c r="B33" i="6" s="1"/>
  <c r="S45" i="14"/>
  <c r="B32" i="6" s="1"/>
  <c r="Z41" i="14"/>
  <c r="W71" i="14"/>
  <c r="U42" i="14"/>
  <c r="C29" i="6" s="1"/>
  <c r="A29" i="6" s="1"/>
  <c r="T102" i="14"/>
  <c r="AA56" i="14"/>
  <c r="T53" i="14"/>
  <c r="Y106" i="14"/>
  <c r="AA102" i="14"/>
  <c r="T103" i="14"/>
  <c r="Z98" i="14"/>
  <c r="S81" i="14"/>
  <c r="B68" i="6" s="1"/>
  <c r="U88" i="14"/>
  <c r="C75" i="6" s="1"/>
  <c r="A75" i="6" s="1"/>
  <c r="X74" i="14"/>
  <c r="W53" i="14"/>
  <c r="S41" i="14"/>
  <c r="B28" i="6" s="1"/>
  <c r="T87" i="14"/>
  <c r="Y49" i="14"/>
  <c r="Z58" i="14"/>
  <c r="W47" i="14"/>
  <c r="S55" i="14"/>
  <c r="B42" i="6" s="1"/>
  <c r="T59" i="14"/>
  <c r="T63" i="14"/>
  <c r="S103" i="14"/>
  <c r="B90" i="6" s="1"/>
  <c r="W67" i="14"/>
  <c r="Y32" i="14"/>
  <c r="X47" i="14"/>
  <c r="Z50" i="14"/>
  <c r="T93" i="14"/>
  <c r="AA88" i="14"/>
  <c r="S62" i="14"/>
  <c r="B49" i="6" s="1"/>
  <c r="Z51" i="14"/>
  <c r="Y76" i="14"/>
  <c r="Z36" i="14"/>
  <c r="U86" i="14"/>
  <c r="C73" i="6" s="1"/>
  <c r="A73" i="6" s="1"/>
  <c r="U72" i="14"/>
  <c r="C59" i="6" s="1"/>
  <c r="A59" i="6" s="1"/>
  <c r="T6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tc={BBC0E38A-E68F-4657-896E-2104853536A8}</author>
  </authors>
  <commentList>
    <comment ref="D274" authorId="0" shapeId="0" xr:uid="{BBC0E38A-E68F-4657-896E-2104853536A8}">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<sst xmlns="http://schemas.openxmlformats.org/spreadsheetml/2006/main" count="10406" uniqueCount="2136">
  <si>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</si>
  <si>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</si>
  <si>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</si>
  <si>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</si>
  <si>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</si>
  <si>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</si>
  <si>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</si>
  <si>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</si>
  <si>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</si>
  <si>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</si>
  <si>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</si>
  <si>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</si>
  <si>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</si>
  <si>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</si>
  <si>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</si>
  <si>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</si>
  <si>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</si>
  <si>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</si>
  <si>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</si>
  <si>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</si>
  <si>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</si>
  <si>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</si>
  <si>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</si>
  <si>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</si>
  <si>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</si>
  <si>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</si>
  <si>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</si>
  <si>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</si>
  <si>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</si>
  <si>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</si>
  <si>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</si>
  <si>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</si>
  <si>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</si>
  <si>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</si>
  <si>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</si>
  <si>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</si>
  <si>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</si>
  <si>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</si>
  <si>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</si>
  <si>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</si>
  <si>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</si>
  <si>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</si>
  <si>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</si>
  <si>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</si>
  <si>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</si>
  <si>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</si>
  <si>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</si>
  <si>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</si>
  <si>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</si>
  <si>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</si>
  <si>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</si>
  <si>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</si>
  <si>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</si>
  <si>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</si>
  <si>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</si>
  <si>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</si>
  <si>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</si>
  <si>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</si>
  <si>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</si>
  <si>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</si>
  <si>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</si>
  <si>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</si>
  <si>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</si>
  <si>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</si>
  <si>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</si>
  <si>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</si>
  <si>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</si>
  <si>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</si>
  <si>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</si>
  <si>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</si>
  <si>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</si>
  <si>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</si>
  <si>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</si>
  <si>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</si>
  <si>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</si>
  <si>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</si>
  <si>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</si>
  <si>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</si>
  <si>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</si>
  <si>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</si>
  <si>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</si>
  <si>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</si>
  <si>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</si>
  <si>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</si>
  <si>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</si>
  <si>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</si>
  <si>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</si>
  <si>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</si>
  <si>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</si>
  <si>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</si>
  <si>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</si>
  <si>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</si>
  <si>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</si>
  <si>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</si>
  <si>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</si>
  <si>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</si>
  <si>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</si>
  <si>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</si>
  <si>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</si>
  <si>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</si>
  <si>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</si>
  <si>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</si>
  <si>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</si>
  <si>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</si>
  <si>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</si>
  <si>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</si>
  <si>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</si>
  <si>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</si>
  <si>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</si>
  <si>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</si>
  <si>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</si>
  <si>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</si>
  <si>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</si>
  <si>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</si>
  <si>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</si>
  <si>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</si>
  <si>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</si>
  <si>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</si>
  <si>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</si>
  <si>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</si>
  <si>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</si>
  <si>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</si>
  <si>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</si>
  <si>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</si>
  <si>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</si>
  <si>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</si>
  <si>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</si>
  <si>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</si>
  <si>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</si>
  <si>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</si>
  <si>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</si>
  <si>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</si>
  <si>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</si>
  <si>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</si>
  <si>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</si>
  <si>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</si>
  <si>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</si>
  <si>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</si>
  <si>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</si>
  <si>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</si>
  <si>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</si>
  <si>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</si>
  <si>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</si>
  <si>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</si>
  <si>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</si>
  <si>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</si>
  <si>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</si>
  <si>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</si>
  <si>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</si>
  <si>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</si>
  <si>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</si>
  <si>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</si>
  <si>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</si>
  <si>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</si>
  <si>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</si>
  <si>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</si>
  <si>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</si>
  <si>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</si>
  <si>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</si>
  <si>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</si>
  <si>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</si>
  <si>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</si>
  <si>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</si>
  <si>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</si>
  <si>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</si>
  <si>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</si>
  <si>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</si>
  <si>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</si>
  <si>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</si>
  <si>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</si>
  <si>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</si>
  <si>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</si>
  <si>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</si>
  <si>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</si>
  <si>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</si>
  <si>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</si>
  <si>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</si>
  <si>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</si>
  <si>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</si>
  <si>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</si>
  <si>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</si>
  <si>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</si>
  <si>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</si>
  <si>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</si>
  <si>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</si>
  <si>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</si>
  <si>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</si>
  <si>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</si>
  <si>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</si>
  <si>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</si>
  <si>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</si>
  <si>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</si>
  <si>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</si>
  <si>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</si>
  <si>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</si>
  <si>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</si>
  <si>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</si>
  <si>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</si>
  <si>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</si>
  <si>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</si>
  <si>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</si>
  <si>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</si>
  <si>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</si>
  <si>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</si>
  <si>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</si>
  <si>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</si>
  <si>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</si>
  <si>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</si>
  <si>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</si>
  <si>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</si>
  <si>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</si>
  <si>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</si>
  <si>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</si>
  <si>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</si>
  <si>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</si>
  <si>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</si>
  <si>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</si>
  <si>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</si>
  <si>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</si>
  <si>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</si>
  <si>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</si>
  <si>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</si>
  <si>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</si>
  <si>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</si>
  <si>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</si>
  <si>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</si>
  <si>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</si>
  <si>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</si>
  <si>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</si>
  <si>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</si>
  <si>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</si>
  <si>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</si>
  <si>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</si>
  <si>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</si>
  <si>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</si>
  <si>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</si>
  <si>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</si>
  <si>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</si>
  <si>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</si>
  <si>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</si>
  <si>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</si>
  <si>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</si>
  <si>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</si>
  <si>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</si>
  <si>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</si>
  <si>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</si>
  <si>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</si>
  <si>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</si>
  <si>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</si>
  <si>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</si>
  <si>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</si>
  <si>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</si>
  <si>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</si>
  <si>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</si>
  <si>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</si>
  <si>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</si>
  <si>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</si>
  <si>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</si>
  <si>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</si>
  <si>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</si>
  <si>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</si>
  <si>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</si>
  <si>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</si>
  <si>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</si>
  <si>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</si>
  <si>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</si>
  <si>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</si>
  <si>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</si>
  <si>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</si>
  <si>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</si>
  <si>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</si>
  <si>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</si>
  <si>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</si>
  <si>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</si>
  <si>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</si>
  <si>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</si>
  <si>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</si>
  <si>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</si>
  <si>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</si>
  <si>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</si>
  <si>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</si>
  <si>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</si>
  <si>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</si>
  <si>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</si>
  <si>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</si>
  <si>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</si>
  <si>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</si>
  <si>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</si>
  <si>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</si>
  <si>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</si>
  <si>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</si>
  <si>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</si>
  <si>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</si>
  <si>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</si>
  <si>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</si>
  <si>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</si>
  <si>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</si>
  <si>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</si>
  <si>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</si>
  <si>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</si>
  <si>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</si>
  <si>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</si>
  <si>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</si>
  <si>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</si>
  <si>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</si>
  <si>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</si>
  <si>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</si>
  <si>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</si>
  <si>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</si>
  <si>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</si>
  <si>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</si>
  <si>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</si>
  <si>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</si>
  <si>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</si>
  <si>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</si>
  <si>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</si>
  <si>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</si>
  <si>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</si>
  <si>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</si>
  <si>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</si>
  <si>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</si>
  <si>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</si>
  <si>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</si>
  <si>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</si>
  <si>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</si>
  <si>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</si>
  <si>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</si>
  <si>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</si>
  <si>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</si>
  <si>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</si>
  <si>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</si>
  <si>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</si>
  <si>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</si>
  <si>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</si>
  <si>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</si>
  <si>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</si>
  <si>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</si>
  <si>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</si>
  <si>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</si>
  <si>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</si>
  <si>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</si>
  <si>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</si>
  <si>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</si>
  <si>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</si>
  <si>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</si>
  <si>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</si>
  <si>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</si>
  <si>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</si>
  <si>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</si>
  <si>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</si>
  <si>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</si>
  <si>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</si>
  <si>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</si>
  <si>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</si>
  <si>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</si>
  <si>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</si>
  <si>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</si>
  <si>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</si>
  <si>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</si>
  <si>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</si>
  <si>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</si>
  <si>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</si>
  <si>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</si>
  <si>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</si>
  <si>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</si>
  <si>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</si>
  <si>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</si>
  <si>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</si>
  <si>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</si>
  <si>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</si>
  <si>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</si>
  <si>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</si>
  <si>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</si>
  <si>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</si>
  <si>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</si>
  <si>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</si>
  <si>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</si>
  <si>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</si>
  <si>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</si>
  <si>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</si>
  <si>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</si>
  <si>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</si>
  <si>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</si>
  <si>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</si>
  <si>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</si>
  <si>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</si>
  <si>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</si>
  <si>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</si>
  <si>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</si>
  <si>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</si>
  <si>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</si>
  <si>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</si>
  <si>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</si>
  <si>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</si>
  <si>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</si>
  <si>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</si>
  <si>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</si>
  <si>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</si>
  <si>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</si>
  <si>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</si>
  <si>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</si>
  <si>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</si>
  <si>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</si>
  <si>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</si>
  <si>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</si>
  <si>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</si>
  <si>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</si>
  <si>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</si>
  <si>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</si>
  <si>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</si>
  <si>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</si>
  <si>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</si>
  <si>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</si>
  <si>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</si>
  <si>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</si>
  <si>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</si>
  <si>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</si>
  <si>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</si>
  <si>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</si>
  <si>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</si>
  <si>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</si>
  <si>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</si>
  <si>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</si>
  <si>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</si>
  <si>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</si>
  <si>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</si>
  <si>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</si>
  <si>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</si>
  <si>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</si>
  <si>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</si>
  <si>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</si>
  <si>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</si>
  <si>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</si>
  <si>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</si>
  <si>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</si>
  <si>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</si>
  <si>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</si>
  <si>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</si>
  <si>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</si>
  <si>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</si>
  <si>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</si>
  <si>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</si>
  <si>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</si>
  <si>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</si>
  <si>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</si>
  <si>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</si>
  <si>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</si>
  <si>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</si>
  <si>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</si>
  <si>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</si>
  <si>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</si>
  <si>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</si>
  <si>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</si>
  <si>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</si>
  <si>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</si>
  <si>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</si>
  <si>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</si>
  <si>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</si>
  <si>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</si>
  <si>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</si>
  <si>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</si>
  <si>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</si>
  <si>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</si>
  <si>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</si>
  <si>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</si>
  <si>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</si>
  <si>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</si>
  <si>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</si>
  <si>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</si>
  <si>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</si>
  <si>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</si>
  <si>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</si>
  <si>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</si>
  <si>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</si>
  <si>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</si>
  <si>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</si>
  <si>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</si>
  <si>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</si>
  <si>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</si>
  <si>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</si>
  <si>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</si>
  <si>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</si>
  <si>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</si>
  <si>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</si>
  <si>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</si>
  <si>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</si>
  <si>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</si>
  <si>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</si>
  <si>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</si>
  <si>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</si>
  <si>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</si>
  <si>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</si>
  <si>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</si>
  <si>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</si>
  <si>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</si>
  <si>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</si>
  <si>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</si>
  <si>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</si>
  <si>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</si>
  <si>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</si>
  <si>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</si>
  <si>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</si>
  <si>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</si>
  <si>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</si>
  <si>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</si>
  <si>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</si>
  <si>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</si>
  <si>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</si>
  <si>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</si>
  <si>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</si>
  <si>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</si>
  <si>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</si>
  <si>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</si>
  <si>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</si>
  <si>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</si>
  <si>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</si>
  <si>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</si>
  <si>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</si>
  <si>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</si>
  <si>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</si>
  <si>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</si>
  <si>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</si>
  <si>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</si>
  <si>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</si>
  <si>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</si>
  <si>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</si>
  <si>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</si>
  <si>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</si>
  <si>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</si>
  <si>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</si>
  <si>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</si>
  <si>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</si>
  <si>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</si>
  <si>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</si>
  <si>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</si>
  <si>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</si>
  <si>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</si>
  <si>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</si>
  <si>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</si>
  <si>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</si>
  <si>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</si>
  <si>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</si>
  <si>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</si>
  <si>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</si>
  <si>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</si>
  <si>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</si>
  <si>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</si>
  <si>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</si>
  <si>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</si>
  <si>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</si>
  <si>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</si>
  <si>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</si>
  <si>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</si>
  <si>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</si>
  <si>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</si>
  <si>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</si>
  <si>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</si>
  <si>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</si>
  <si>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</si>
  <si>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</si>
  <si>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</si>
  <si>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</si>
  <si>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</si>
  <si>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</si>
  <si>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</si>
  <si>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</si>
  <si>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</si>
  <si>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</si>
  <si>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</si>
  <si>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</si>
  <si>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</si>
  <si>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</si>
  <si>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</si>
  <si>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</si>
  <si>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</si>
  <si>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</si>
  <si>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</si>
  <si>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</si>
  <si>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</si>
  <si>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</si>
  <si>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</si>
  <si>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</si>
  <si>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</si>
  <si>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</si>
  <si>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</si>
  <si>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</si>
  <si>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</si>
  <si>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</si>
  <si>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</si>
  <si>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</si>
  <si>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</si>
  <si>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</si>
  <si>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</si>
  <si>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</si>
  <si>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</si>
  <si>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</si>
  <si>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</si>
  <si>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</si>
  <si>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</si>
  <si>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</si>
  <si>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</si>
  <si>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</si>
  <si>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</si>
  <si>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</si>
  <si>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</si>
  <si>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</si>
  <si>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</si>
  <si>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</si>
  <si>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</si>
  <si>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</si>
  <si>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</si>
  <si>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</si>
  <si>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</si>
  <si>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</si>
  <si>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</si>
  <si>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</si>
  <si>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</si>
  <si>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</si>
  <si>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</si>
  <si>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</si>
  <si>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</si>
  <si>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</si>
  <si>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</si>
  <si>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</si>
  <si>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</si>
  <si>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</si>
  <si>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</si>
  <si>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</si>
  <si>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</si>
  <si>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</si>
  <si>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</si>
  <si>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</si>
  <si>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</si>
  <si>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</si>
  <si>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</si>
  <si>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</si>
  <si>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</si>
  <si>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</si>
  <si>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</si>
  <si>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</si>
  <si>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</si>
  <si>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</si>
  <si>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</si>
  <si>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</si>
  <si>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</si>
  <si>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</si>
  <si>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</si>
  <si>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</si>
  <si>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</si>
  <si>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</si>
  <si>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</si>
  <si>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</si>
  <si>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</si>
  <si>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</si>
  <si>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</si>
  <si>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</si>
  <si>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</si>
  <si>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</si>
  <si>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</si>
  <si>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</si>
  <si>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</si>
  <si>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</si>
  <si>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</si>
  <si>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</si>
  <si>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</si>
  <si>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</si>
  <si>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</si>
  <si>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</si>
  <si>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</si>
  <si>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</si>
  <si>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</si>
  <si>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</si>
  <si>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</si>
  <si>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</si>
  <si>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</si>
  <si>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</si>
  <si>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</si>
  <si>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</si>
  <si>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</si>
  <si>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</si>
  <si>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</si>
  <si>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</si>
  <si>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</si>
  <si>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</si>
  <si>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</si>
  <si>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</si>
  <si>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</si>
  <si>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</si>
  <si>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</si>
  <si>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</si>
  <si>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</si>
  <si>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</si>
  <si>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</si>
  <si>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</si>
  <si>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</si>
  <si>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</si>
  <si>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</si>
  <si>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</si>
  <si>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</si>
  <si>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</si>
  <si>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</si>
  <si>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</si>
  <si>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</si>
  <si>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</si>
  <si>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</si>
  <si>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</si>
  <si>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</si>
  <si>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</si>
  <si>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</si>
  <si>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</si>
  <si>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</si>
  <si>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</si>
  <si>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</si>
  <si>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</si>
  <si>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</si>
  <si>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</si>
  <si>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</si>
  <si>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</si>
  <si>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</si>
  <si>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</si>
  <si>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</si>
  <si>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</si>
  <si>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</si>
  <si>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</si>
  <si>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</si>
  <si>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</si>
  <si>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</si>
  <si>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</si>
  <si>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</si>
  <si>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</si>
  <si>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</si>
  <si>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</si>
  <si>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</si>
  <si>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</si>
  <si>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</si>
  <si>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</si>
  <si>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</si>
  <si>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</si>
  <si>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</si>
  <si>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</si>
  <si>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</si>
  <si>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</si>
  <si>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</si>
  <si>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</si>
  <si>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</si>
  <si>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</si>
  <si>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</si>
  <si>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</si>
  <si>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</si>
  <si>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</si>
  <si>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</si>
  <si>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</si>
  <si>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</si>
  <si>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</si>
  <si>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</si>
  <si>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</si>
  <si>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</si>
  <si>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</si>
  <si>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</si>
  <si>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</si>
  <si>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</si>
  <si>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</si>
  <si>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</si>
  <si>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</si>
  <si>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</si>
  <si>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</si>
  <si>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</si>
  <si>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</si>
  <si>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</si>
  <si>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</si>
  <si>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</si>
  <si>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</si>
  <si>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</si>
  <si>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</si>
  <si>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</si>
  <si>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</si>
  <si>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</si>
  <si>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</si>
  <si>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</si>
  <si>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</si>
  <si>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</si>
  <si>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</si>
  <si>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</si>
  <si>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</si>
  <si>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</si>
  <si>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</si>
  <si>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</si>
  <si>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</si>
  <si>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</si>
  <si>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</si>
  <si>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</si>
  <si>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</si>
  <si>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</si>
  <si>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</si>
  <si>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</si>
  <si>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</si>
  <si>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</si>
  <si>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</si>
  <si>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</si>
  <si>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</si>
  <si>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</si>
  <si>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</si>
  <si>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</si>
  <si>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</si>
  <si>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</si>
  <si>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</si>
  <si>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</si>
  <si>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</si>
  <si>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</si>
  <si>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</si>
  <si>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</si>
  <si>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</si>
  <si>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</si>
  <si>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</si>
  <si>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</si>
  <si>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</si>
  <si>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</si>
  <si>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</si>
  <si>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</si>
  <si>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</si>
  <si>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</si>
  <si>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</si>
  <si>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</si>
  <si>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</si>
  <si>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</si>
  <si>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</si>
  <si>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</si>
  <si>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</si>
  <si>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</si>
  <si>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</si>
  <si>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</si>
  <si>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</si>
  <si>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</si>
  <si>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</si>
  <si>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</si>
  <si>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</si>
  <si>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</si>
  <si>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</si>
  <si>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</si>
  <si>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</si>
  <si>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</si>
  <si>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</si>
  <si>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</si>
  <si>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</si>
  <si>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</si>
  <si>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</si>
  <si>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</si>
  <si>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</si>
  <si>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</si>
  <si>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</si>
  <si>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</si>
  <si>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</si>
  <si>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</si>
  <si>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</si>
  <si>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</si>
  <si>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</si>
  <si>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</si>
  <si>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</si>
  <si>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</si>
  <si>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</si>
  <si>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</si>
  <si>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</si>
  <si>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</si>
  <si>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</si>
  <si>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</si>
  <si>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</si>
  <si>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</si>
  <si>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</si>
  <si>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</si>
  <si>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</si>
  <si>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</si>
  <si>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</si>
  <si>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</si>
  <si>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</si>
  <si>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</si>
  <si>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</si>
  <si>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</si>
  <si>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</si>
  <si>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</si>
  <si>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</si>
  <si>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</si>
  <si>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</si>
  <si>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</si>
  <si>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</si>
  <si>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</si>
  <si>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</si>
  <si>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</si>
  <si>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</si>
  <si>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</si>
  <si>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</si>
  <si>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</si>
  <si>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</si>
  <si>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</si>
  <si>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</si>
  <si>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</si>
  <si>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</si>
  <si>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</si>
  <si>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</si>
  <si>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</si>
  <si>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</si>
  <si>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</si>
  <si>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</si>
  <si>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</si>
  <si>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</si>
  <si>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</si>
  <si>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</si>
  <si>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</si>
  <si>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</si>
  <si>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</si>
  <si>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</si>
  <si>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</si>
  <si>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</si>
  <si>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</si>
  <si>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</si>
  <si>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</si>
  <si>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</si>
  <si>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</si>
  <si>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</si>
  <si>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</si>
  <si>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</si>
  <si>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</si>
  <si>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</si>
  <si>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</si>
  <si>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</si>
  <si>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</si>
  <si>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</si>
  <si>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</si>
  <si>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</si>
  <si>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</si>
  <si>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</si>
  <si>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</si>
  <si>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</si>
  <si>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</si>
  <si>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</si>
  <si>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</si>
  <si>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</si>
  <si>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</si>
  <si>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</si>
  <si>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</si>
  <si>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</si>
  <si>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</si>
  <si>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</si>
  <si>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</si>
  <si>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</si>
  <si>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</si>
  <si>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</si>
  <si>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</si>
  <si>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</si>
  <si>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</si>
  <si>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</si>
  <si>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</si>
  <si>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</si>
  <si>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</si>
  <si>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</si>
  <si>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</si>
  <si>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</si>
  <si>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</si>
  <si>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</si>
  <si>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</si>
  <si>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</si>
  <si>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</si>
  <si>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</si>
  <si>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</si>
  <si>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</si>
  <si>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</si>
  <si>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</si>
  <si>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</si>
  <si>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</si>
  <si>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</si>
  <si>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</si>
  <si>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</si>
  <si>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</si>
  <si>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</si>
  <si>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</si>
  <si>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</si>
  <si>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</si>
  <si>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</si>
  <si>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</si>
  <si>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</si>
  <si>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</si>
  <si>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</si>
  <si>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</si>
  <si>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</si>
  <si>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</si>
  <si>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</si>
  <si>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</si>
  <si>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</si>
  <si>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</si>
  <si>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</si>
  <si>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</si>
  <si>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</si>
  <si>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</si>
  <si>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</si>
  <si>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</si>
  <si>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</si>
  <si>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</si>
  <si>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</si>
  <si>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</si>
  <si>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</si>
  <si>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</si>
  <si>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</si>
  <si>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</si>
  <si>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</si>
  <si>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</si>
  <si>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</si>
  <si>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</si>
  <si>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</si>
  <si>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</si>
  <si>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</si>
  <si>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</si>
  <si>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</si>
  <si>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</si>
  <si>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</si>
  <si>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</si>
  <si>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</si>
  <si>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</si>
  <si>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</si>
  <si>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</si>
  <si>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</si>
  <si>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</si>
  <si>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</si>
  <si>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</si>
  <si>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</si>
  <si>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</si>
  <si>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</si>
  <si>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</si>
  <si>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</si>
  <si>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</si>
  <si>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</si>
  <si>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</si>
  <si>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</si>
  <si>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</si>
  <si>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</si>
  <si>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</si>
  <si>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</si>
  <si>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</si>
  <si>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</si>
  <si>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</si>
  <si>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</si>
  <si>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</si>
  <si>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</si>
  <si>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</si>
  <si>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</si>
  <si>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</si>
  <si>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</si>
  <si>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</si>
  <si>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</si>
  <si>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</si>
  <si>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</si>
  <si>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</si>
  <si>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</si>
  <si>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</si>
  <si>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</si>
  <si>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</si>
  <si>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</si>
  <si>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</si>
  <si>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</si>
  <si>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</si>
  <si>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</si>
  <si>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</si>
  <si>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</si>
  <si>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</si>
  <si>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</si>
  <si>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</si>
  <si>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</si>
  <si>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</si>
  <si>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</si>
  <si>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</si>
  <si>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</si>
  <si>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</si>
  <si>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</si>
  <si>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</si>
  <si>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</si>
  <si>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</si>
  <si>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</si>
  <si>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</si>
  <si>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</si>
  <si>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</si>
  <si>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</si>
  <si>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</si>
  <si>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</si>
  <si>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</si>
  <si>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</si>
  <si>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</si>
  <si>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</si>
  <si>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</si>
  <si>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</si>
  <si>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</si>
  <si>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</si>
  <si>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</si>
  <si>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</si>
  <si>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</si>
  <si>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</si>
  <si>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</si>
  <si>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</si>
  <si>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</si>
  <si>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</si>
  <si>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</si>
  <si>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</si>
  <si>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</si>
  <si>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</si>
  <si>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</si>
  <si>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</si>
  <si>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</si>
  <si>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</si>
  <si>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</si>
  <si>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</si>
  <si>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</si>
  <si>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</si>
  <si>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</si>
  <si>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</si>
  <si>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</si>
  <si>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</si>
  <si>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</si>
  <si>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</si>
  <si>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</si>
  <si>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</si>
  <si>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</si>
  <si>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</si>
  <si>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</si>
  <si>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</si>
  <si>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</si>
  <si>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</si>
  <si>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</si>
  <si>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</si>
  <si>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</si>
  <si>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</si>
  <si>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</si>
  <si>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</si>
  <si>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</si>
  <si>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</si>
  <si>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</si>
  <si>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</si>
  <si>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</si>
  <si>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</si>
  <si>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</si>
  <si>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</si>
  <si>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</si>
  <si>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</si>
  <si>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</si>
  <si>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</si>
  <si>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</si>
  <si>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</si>
  <si>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</si>
  <si>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</si>
  <si>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</si>
  <si>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</si>
  <si>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</si>
  <si>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</si>
  <si>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</si>
  <si>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</si>
  <si>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</si>
  <si>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</si>
  <si>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</si>
  <si>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</si>
  <si>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</si>
  <si>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</si>
  <si>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</si>
  <si>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</si>
  <si>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</si>
  <si>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</si>
  <si>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</si>
  <si>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</si>
  <si>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</si>
  <si>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</si>
  <si>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</si>
  <si>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</si>
  <si>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</si>
  <si>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</si>
  <si>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</si>
  <si>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</si>
  <si>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</si>
  <si>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</si>
  <si>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</si>
  <si>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</si>
  <si>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</si>
  <si>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</si>
  <si>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</si>
  <si>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</si>
  <si>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</si>
  <si>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</si>
  <si>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</si>
  <si>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</si>
  <si>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</si>
  <si>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</si>
  <si>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</si>
  <si>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</si>
  <si>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</si>
  <si>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</si>
  <si>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</si>
  <si>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</si>
  <si>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</si>
  <si>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</si>
  <si>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</si>
  <si>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</si>
  <si>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</si>
  <si>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</si>
  <si>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</si>
  <si>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</si>
  <si>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</si>
  <si>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</si>
  <si>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</si>
  <si>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</si>
  <si>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</si>
  <si>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</si>
  <si>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</si>
  <si>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</si>
  <si>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</si>
  <si>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</si>
  <si>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</si>
  <si>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</si>
  <si>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</si>
  <si>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</si>
  <si>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</si>
  <si>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</si>
  <si>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</si>
  <si>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</si>
  <si>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</si>
  <si>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</si>
  <si>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</si>
  <si>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</si>
  <si>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</si>
  <si>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</si>
  <si>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</si>
  <si>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</si>
  <si>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</si>
  <si>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</si>
  <si>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</si>
  <si>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</si>
  <si>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</si>
  <si>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</si>
  <si>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</si>
  <si>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</si>
  <si>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</si>
  <si>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</si>
  <si>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</si>
  <si>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</si>
  <si>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</si>
  <si>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</si>
  <si>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</si>
  <si>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</si>
  <si>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</si>
  <si>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</si>
  <si>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</si>
  <si>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</si>
  <si>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</si>
  <si>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</si>
  <si>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</si>
  <si>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</si>
  <si>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</si>
  <si>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</si>
  <si>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</si>
  <si>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</si>
  <si>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</si>
  <si>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</si>
  <si>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</si>
  <si>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</si>
  <si>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</si>
  <si>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</si>
  <si>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</si>
  <si>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</si>
  <si>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</si>
  <si>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</si>
  <si>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</si>
  <si>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</si>
  <si>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</si>
  <si>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</si>
  <si>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</si>
  <si>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</si>
  <si>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</si>
  <si>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</si>
  <si>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</si>
  <si>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</si>
  <si>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</si>
  <si>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</si>
  <si>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</si>
  <si>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</si>
  <si>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</si>
  <si>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</si>
  <si>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</si>
  <si>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</si>
  <si>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</si>
  <si>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</si>
  <si>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</si>
  <si>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</si>
  <si>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</si>
  <si>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</si>
  <si>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</si>
  <si>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</si>
  <si>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</si>
  <si>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</si>
  <si>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</si>
  <si>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</si>
  <si>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</si>
  <si>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</si>
  <si>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</si>
  <si>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</si>
  <si>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</si>
  <si>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</si>
  <si>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</si>
  <si>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</si>
  <si>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</si>
  <si>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</si>
  <si>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</si>
  <si>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</si>
  <si>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</si>
  <si>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</si>
  <si>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</si>
  <si>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</si>
  <si>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</si>
  <si>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</si>
  <si>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</si>
  <si>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</si>
  <si>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</si>
  <si>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</si>
  <si>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</si>
  <si>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</si>
  <si>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</si>
  <si>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</si>
  <si>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</si>
  <si>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</si>
  <si>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</si>
  <si>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</si>
  <si>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</si>
  <si>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</si>
  <si>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</si>
  <si>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</si>
  <si>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</si>
  <si>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</si>
  <si>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</si>
  <si>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</si>
  <si>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</si>
  <si>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</si>
  <si>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</si>
  <si>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</si>
  <si>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</si>
  <si>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</si>
  <si>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</si>
  <si>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</si>
  <si>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</si>
  <si>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</si>
  <si>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</si>
  <si>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</si>
  <si>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</si>
  <si>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</si>
  <si>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</si>
  <si>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</si>
  <si>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</si>
  <si>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</si>
  <si>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</si>
  <si>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</si>
  <si>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</si>
  <si>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</si>
  <si>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</si>
  <si>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</si>
  <si>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</si>
  <si>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</si>
  <si>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</si>
  <si>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</si>
  <si>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</si>
  <si>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</si>
  <si>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</si>
  <si>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</si>
  <si>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</si>
  <si>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</si>
  <si>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</si>
  <si>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</si>
  <si>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</si>
  <si>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</si>
  <si>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</si>
  <si>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</si>
  <si>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</si>
  <si>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</si>
  <si>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</si>
  <si>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</si>
  <si>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</si>
  <si>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</si>
  <si>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</si>
  <si>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</si>
  <si>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</si>
  <si>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</si>
  <si>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</si>
  <si>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</si>
  <si>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</si>
  <si>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</si>
  <si>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</si>
  <si>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</si>
  <si>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</si>
  <si>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</si>
  <si>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</si>
  <si>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</si>
  <si>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</si>
  <si>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</si>
  <si>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</si>
  <si>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</si>
  <si>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</si>
  <si>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</si>
  <si>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</si>
  <si>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</si>
  <si>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</si>
  <si>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</si>
  <si>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</si>
  <si>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</si>
  <si>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</si>
  <si>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</si>
  <si>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</si>
  <si>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</si>
  <si>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</si>
  <si>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</si>
  <si>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</si>
  <si>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</si>
  <si>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</si>
  <si>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</si>
  <si>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</si>
  <si>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</si>
  <si>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</si>
  <si>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</si>
  <si>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</si>
  <si>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</si>
  <si>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</si>
  <si>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</si>
  <si>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</si>
  <si>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</si>
  <si>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</si>
  <si>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</si>
  <si>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</si>
  <si>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</si>
  <si>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</si>
  <si>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</si>
  <si>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</si>
  <si>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</si>
  <si>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</si>
  <si>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</si>
  <si>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</si>
  <si>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</si>
  <si>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</si>
  <si>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</si>
  <si>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</si>
  <si>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</si>
  <si>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</si>
  <si>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</si>
  <si>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</si>
  <si>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</si>
  <si>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</si>
  <si>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</si>
  <si>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</si>
  <si>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</si>
  <si>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</si>
  <si>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</si>
  <si>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</si>
  <si>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</si>
  <si>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</si>
  <si>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</si>
  <si>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</si>
  <si>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</si>
  <si>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</si>
  <si>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</si>
  <si>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</si>
  <si>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</si>
  <si>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</si>
  <si>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</si>
  <si>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</si>
  <si>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</si>
  <si>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</si>
  <si>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</si>
  <si>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</si>
  <si>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</si>
  <si>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</si>
  <si>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</si>
  <si>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</si>
  <si>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</si>
  <si>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</si>
  <si>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</si>
  <si>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</si>
  <si>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</si>
  <si>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</si>
  <si>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</si>
  <si>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</si>
  <si>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</si>
  <si>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</si>
  <si>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</si>
  <si>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</si>
  <si>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</si>
  <si>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</si>
  <si>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</si>
  <si>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</si>
  <si>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</si>
  <si>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</si>
  <si>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</si>
  <si>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</si>
  <si>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</si>
  <si>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</si>
  <si>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</si>
  <si>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</si>
  <si>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</si>
  <si>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</si>
  <si>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</si>
  <si>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</si>
  <si>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</si>
  <si>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</si>
  <si>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</si>
  <si>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</si>
  <si>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</si>
  <si>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</si>
  <si>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</si>
  <si>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</si>
  <si>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</si>
  <si>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</si>
  <si>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</si>
  <si>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</si>
  <si>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</si>
  <si>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</si>
  <si>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</si>
  <si>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</si>
  <si>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</si>
  <si>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</si>
  <si>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</si>
  <si>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</si>
  <si>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</si>
  <si>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</si>
  <si>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</si>
  <si>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</si>
  <si>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</si>
  <si>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</si>
  <si>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</si>
  <si>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</si>
  <si>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</si>
  <si>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</si>
  <si>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</si>
  <si>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</si>
  <si>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</si>
  <si>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</si>
  <si>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</si>
  <si>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</si>
  <si>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</si>
  <si>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</si>
  <si>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</si>
  <si>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</si>
  <si>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</si>
  <si>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</si>
  <si>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</si>
  <si>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</si>
  <si>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</si>
  <si>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</si>
  <si>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</si>
  <si>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</si>
  <si>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</si>
  <si>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</si>
  <si>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</si>
  <si>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</si>
  <si>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</si>
  <si>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</si>
  <si>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</si>
  <si>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</si>
  <si>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</si>
  <si>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</si>
  <si>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</si>
  <si>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</si>
  <si>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</si>
  <si>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</si>
  <si>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</si>
  <si>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</si>
  <si>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</si>
  <si>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</si>
  <si>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</si>
  <si>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</si>
  <si>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</si>
  <si>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</si>
  <si>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</si>
  <si>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</si>
  <si>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</si>
  <si>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</si>
  <si>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</si>
  <si>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</si>
  <si>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</si>
  <si>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</si>
  <si>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</si>
  <si>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</si>
  <si>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</si>
  <si>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</si>
  <si>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</si>
  <si>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</si>
  <si>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</si>
  <si>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</si>
  <si>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</si>
  <si>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</si>
  <si>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</si>
  <si>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</si>
  <si>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</si>
  <si>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</si>
  <si>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</si>
  <si>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</si>
  <si>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</si>
  <si>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</si>
  <si>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</si>
  <si>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</si>
  <si>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</si>
  <si>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</si>
  <si>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</si>
  <si>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</si>
  <si>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</si>
  <si>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</si>
  <si>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</si>
  <si>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</si>
  <si>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</si>
  <si>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</si>
  <si>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</si>
  <si>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</si>
  <si>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</si>
  <si>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</si>
  <si>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</si>
  <si>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</si>
  <si>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</si>
  <si>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</si>
  <si>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</si>
  <si>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</si>
  <si>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</si>
  <si>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</si>
  <si>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</si>
  <si>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</si>
  <si>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</si>
  <si>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</si>
  <si>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</si>
  <si>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</si>
  <si>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</si>
  <si>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</si>
  <si>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</si>
  <si>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</si>
  <si>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</si>
  <si>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</si>
  <si>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</si>
  <si>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</si>
  <si>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</si>
  <si>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</si>
  <si>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</si>
  <si>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</si>
  <si>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</si>
  <si>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</si>
  <si>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</si>
  <si>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</si>
  <si>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</si>
  <si>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</si>
  <si>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</si>
  <si>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</si>
  <si>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</si>
  <si>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</si>
  <si>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</si>
  <si>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</si>
  <si>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</si>
  <si>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</si>
  <si>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</si>
  <si>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</si>
  <si>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</si>
  <si>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</si>
  <si>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</si>
  <si>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</si>
  <si>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</si>
  <si>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</si>
  <si>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</si>
  <si>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</si>
  <si>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</si>
  <si>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</si>
  <si>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</si>
  <si>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</si>
  <si>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</si>
  <si>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</si>
  <si>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</si>
  <si>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</si>
  <si>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</si>
  <si>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</si>
  <si>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</si>
  <si>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</si>
  <si>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</si>
  <si>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</si>
  <si>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</si>
  <si>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</si>
  <si>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</si>
  <si>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</si>
  <si>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</si>
  <si>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</si>
  <si>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</si>
  <si>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</si>
  <si>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</si>
  <si>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</si>
  <si>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</si>
  <si>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</si>
  <si>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</si>
  <si>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</si>
  <si>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</si>
  <si>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</si>
  <si>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</si>
  <si>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</si>
  <si>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</si>
  <si>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</si>
  <si>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</si>
  <si>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</si>
  <si>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</si>
  <si>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</si>
  <si>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</si>
  <si>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</si>
  <si>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</si>
  <si>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</si>
  <si>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</si>
  <si>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</si>
  <si>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</si>
  <si>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</si>
  <si>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</si>
  <si>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</si>
  <si>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</si>
  <si>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</si>
  <si>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</si>
  <si>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</si>
  <si>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</si>
  <si>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</si>
  <si>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</si>
  <si>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</si>
  <si>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</si>
  <si>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</si>
  <si>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</si>
  <si>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</si>
  <si>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</si>
  <si>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</si>
  <si>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</si>
  <si>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</si>
  <si>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</si>
  <si>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</si>
  <si>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</si>
  <si>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</si>
  <si>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</si>
  <si>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</si>
  <si>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</si>
  <si>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</si>
  <si>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</si>
  <si>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</si>
  <si>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</si>
  <si>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</si>
  <si>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</si>
  <si>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</si>
  <si>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</si>
  <si>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</si>
  <si>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</si>
  <si>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</si>
  <si>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</si>
  <si>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</si>
  <si>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</si>
  <si>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</si>
  <si>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</si>
  <si>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</si>
  <si>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</si>
  <si>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</si>
  <si>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</si>
  <si>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</si>
  <si>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</si>
  <si>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</si>
  <si>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</si>
  <si>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</si>
  <si>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</si>
  <si>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</si>
  <si>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</si>
  <si>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</si>
  <si>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</si>
  <si>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</si>
  <si>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</si>
  <si>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</si>
  <si>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</si>
  <si>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</si>
  <si>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</si>
  <si>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</si>
  <si>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</si>
  <si>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</si>
  <si>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</si>
  <si>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</si>
  <si>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</si>
  <si>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</si>
  <si>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</si>
  <si>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</si>
  <si>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</si>
  <si>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</si>
  <si>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</si>
  <si>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</si>
  <si>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</si>
  <si>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</si>
  <si>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</si>
  <si>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</si>
  <si>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</si>
  <si>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</si>
  <si>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</si>
  <si>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</si>
  <si>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</si>
  <si>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</si>
  <si>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</si>
  <si>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</si>
  <si>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</si>
  <si>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</si>
  <si>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</si>
  <si>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</si>
  <si>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</si>
  <si>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</si>
  <si>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</si>
  <si>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</si>
  <si>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</si>
  <si>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</si>
  <si>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</si>
  <si>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</si>
  <si>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</si>
  <si>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</si>
  <si>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</si>
  <si>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</si>
  <si>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</si>
  <si>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</si>
  <si>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</si>
  <si>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</si>
  <si>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</si>
  <si>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</si>
  <si>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</si>
  <si>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</si>
  <si>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</si>
  <si>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</si>
  <si>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</si>
  <si>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</si>
  <si>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</si>
  <si>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</si>
  <si>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</si>
  <si>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</si>
  <si>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</si>
  <si>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</si>
  <si>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</si>
  <si>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</si>
  <si>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</si>
  <si>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</si>
  <si>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</si>
  <si>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</si>
  <si>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</si>
  <si>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</si>
  <si>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</si>
  <si>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</si>
  <si>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</si>
  <si>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</si>
  <si>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</si>
  <si>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</si>
  <si>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</si>
  <si>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</si>
  <si>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</si>
  <si>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</si>
  <si>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</si>
  <si>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</si>
  <si>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</si>
  <si>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</si>
  <si>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</si>
  <si>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</si>
  <si>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</si>
  <si>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</si>
  <si>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</si>
  <si>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</si>
  <si>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</si>
  <si>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</si>
  <si>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</si>
  <si>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</si>
  <si>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</si>
  <si>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</si>
  <si>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</si>
  <si>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</si>
  <si>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</si>
  <si>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</si>
  <si>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</si>
  <si>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</si>
  <si>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</si>
  <si>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</si>
  <si>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</si>
  <si>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</si>
  <si>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</si>
  <si>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</si>
  <si>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</si>
  <si>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</si>
  <si>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</si>
  <si>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</si>
  <si>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</si>
  <si>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</si>
  <si>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</si>
  <si>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</si>
  <si>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</si>
  <si>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</si>
  <si>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</si>
  <si>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</si>
  <si>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</si>
  <si>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</si>
  <si>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</si>
  <si>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</si>
  <si>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</si>
  <si>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</si>
  <si>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</si>
  <si>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</si>
  <si>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</si>
  <si>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</si>
  <si>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</si>
  <si>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</si>
  <si>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</si>
  <si>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</si>
  <si>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</si>
  <si>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</si>
  <si>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</si>
  <si>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</si>
  <si>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</si>
  <si>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</si>
  <si>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</si>
  <si>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</si>
  <si>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</si>
  <si>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</si>
  <si>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</si>
  <si>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</si>
  <si>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</si>
  <si>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</si>
  <si>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</si>
  <si>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</si>
  <si>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</si>
  <si>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</si>
  <si>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</si>
  <si>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</si>
  <si>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</si>
  <si>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</si>
  <si>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</si>
  <si>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</si>
  <si>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</si>
  <si>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</si>
  <si>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</si>
  <si>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</si>
  <si>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</si>
  <si>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</si>
  <si>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</si>
  <si>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</si>
  <si>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</si>
  <si>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</si>
  <si>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</si>
  <si>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</si>
  <si>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</si>
  <si>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</si>
  <si>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</si>
  <si>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</si>
  <si>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</si>
  <si>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</si>
  <si>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</si>
  <si>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</si>
  <si>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</si>
  <si>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</si>
  <si>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</si>
  <si>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</si>
  <si>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</si>
  <si>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</si>
  <si>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</si>
  <si>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</si>
  <si>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</si>
  <si>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</si>
  <si>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</si>
  <si>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</si>
  <si>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</si>
  <si>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</si>
  <si>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</si>
  <si>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</si>
  <si>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</si>
  <si>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</si>
  <si>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</si>
  <si>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</si>
  <si>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</si>
  <si>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</si>
  <si>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</si>
  <si>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</si>
  <si>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</si>
  <si>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</si>
  <si>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</si>
  <si>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</si>
  <si>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</si>
  <si>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</si>
  <si>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</si>
  <si>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</si>
  <si>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</si>
  <si>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</si>
  <si>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</si>
  <si>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</si>
  <si>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</si>
  <si>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</si>
  <si>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</si>
  <si>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</si>
  <si>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</si>
  <si>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</si>
  <si>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</si>
  <si>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</si>
  <si>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</si>
  <si>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</si>
  <si>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</si>
  <si>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</si>
  <si>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</si>
  <si>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</si>
  <si>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</si>
  <si>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</si>
  <si>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</si>
  <si>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</si>
  <si>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</si>
  <si>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</si>
  <si>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</si>
  <si>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</si>
  <si>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</si>
  <si>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</si>
  <si>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</si>
  <si>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</si>
  <si>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</si>
  <si>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</si>
  <si>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</si>
  <si>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</si>
  <si>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</si>
  <si>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</si>
  <si>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</si>
  <si>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</si>
  <si>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</si>
  <si>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</si>
  <si>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</si>
  <si>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</si>
  <si>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</si>
  <si>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</si>
  <si>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</si>
  <si>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</si>
  <si>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</si>
  <si>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</si>
  <si>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</si>
  <si>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</si>
  <si>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</si>
  <si>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</si>
  <si>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</si>
  <si>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</si>
  <si>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</si>
  <si>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</si>
  <si>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</si>
  <si>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</si>
  <si>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</si>
  <si>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</si>
  <si>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</si>
  <si>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</si>
  <si>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</si>
  <si>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</si>
  <si>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</si>
  <si>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</si>
  <si>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</si>
  <si>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</si>
  <si>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</si>
  <si>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</si>
  <si>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</si>
  <si>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</si>
  <si>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</si>
  <si>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</si>
  <si>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</si>
  <si>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</si>
  <si>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</si>
  <si>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</si>
  <si>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</si>
  <si>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</si>
  <si>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</si>
  <si>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</si>
  <si>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</si>
  <si>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</si>
  <si>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</si>
  <si>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</si>
  <si>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</si>
  <si>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</si>
  <si>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</si>
  <si>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</si>
  <si>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</si>
  <si>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</si>
  <si>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</si>
  <si>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</si>
  <si>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</si>
  <si>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</si>
  <si>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</si>
  <si>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</si>
  <si>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</si>
  <si>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</si>
  <si>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</si>
  <si>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</si>
  <si>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</si>
  <si>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</si>
  <si>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</si>
  <si>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</si>
  <si>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</si>
  <si>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</si>
  <si>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</si>
  <si>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</si>
  <si>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</si>
  <si>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</si>
  <si>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</si>
  <si>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</si>
  <si>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</si>
  <si>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</si>
  <si>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</si>
  <si>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</si>
  <si>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</si>
  <si>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</si>
  <si>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</si>
  <si>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</si>
  <si>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</si>
  <si>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</si>
  <si>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</si>
  <si>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</si>
  <si>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</si>
  <si>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</si>
  <si>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</si>
  <si>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</si>
  <si>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</si>
  <si>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</si>
  <si>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</si>
  <si>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</si>
  <si>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</si>
  <si>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</si>
  <si>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</si>
  <si>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</si>
  <si>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</si>
  <si>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</si>
  <si>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</si>
  <si>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</si>
  <si>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</si>
  <si>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</si>
  <si>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</si>
  <si>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</si>
  <si>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</si>
  <si>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</si>
  <si>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</si>
  <si>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</si>
  <si>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</si>
  <si>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</si>
  <si>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</si>
  <si>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</si>
  <si>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</si>
  <si>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</si>
  <si>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</si>
  <si>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</si>
  <si>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Derbyshire Dales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</si>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</sst>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986CB147-E19F-4D23-8EC4-69F189136F6A}"/>
    <cellStyle name="Normal 2 2" xfId="9" xr:uid="{A101FDA1-D17F-41CF-864E-5FD8B6FAACBE}"/>
    <cellStyle name="Normal 4" xfId="13" xr:uid="{E2E14BBB-4751-4C32-BA99-AE4A68752BBE}"/>
    <cellStyle name="Normal 6" xfId="12" xr:uid="{5CF69E5B-4ADB-4720-9FB3-D37AE7975E9A}"/>
    <cellStyle name="Percent" xfId="2" builtinId="5"/>
    <cellStyle name="Percent 2" xfId="10" xr:uid="{EC7318CB-6E7B-454E-957A-02EF94DDDA17}"/>
    <cellStyle name="Percent 3" xfId="11" xr:uid="{C67894A6-6260-48ED-B2B8-4D27A8D59829}"/>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92CB-4B14-ADD8-59F8D84898A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6.7498244836123114E-2</c:v>
                </c:pt>
                <c:pt idx="1">
                  <c:v>0.17847008831245612</c:v>
                </c:pt>
                <c:pt idx="2">
                  <c:v>0.20722410671396357</c:v>
                </c:pt>
                <c:pt idx="3">
                  <c:v>0.30405287662121711</c:v>
                </c:pt>
                <c:pt idx="4">
                  <c:v>7.2449026345933545E-2</c:v>
                </c:pt>
              </c:numCache>
            </c:numRef>
          </c:val>
          <c:extLst>
            <c:ext xmlns:c16="http://schemas.microsoft.com/office/drawing/2014/chart" uri="{C3380CC4-5D6E-409C-BE32-E72D297353CC}">
              <c16:uniqueId val="{00000000-0409-49E8-A153-4429A543D8AB}"/>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9476-490E-8626-CAEC14643951}"/>
              </c:ext>
            </c:extLst>
          </c:dPt>
          <c:val>
            <c:numRef>
              <c:f>'Data - Overview'!$D$111</c:f>
              <c:numCache>
                <c:formatCode>0%</c:formatCode>
                <c:ptCount val="1"/>
                <c:pt idx="0">
                  <c:v>0.36301038317998752</c:v>
                </c:pt>
              </c:numCache>
            </c:numRef>
          </c:val>
          <c:extLst>
            <c:ext xmlns:c16="http://schemas.microsoft.com/office/drawing/2014/chart" uri="{C3380CC4-5D6E-409C-BE32-E72D297353CC}">
              <c16:uniqueId val="{00000001-9476-490E-8626-CAEC14643951}"/>
            </c:ext>
          </c:extLst>
        </c:ser>
        <c:ser>
          <c:idx val="1"/>
          <c:order val="1"/>
          <c:spPr>
            <a:solidFill>
              <a:srgbClr val="6C6F71"/>
            </a:solidFill>
          </c:spPr>
          <c:invertIfNegative val="0"/>
          <c:val>
            <c:numRef>
              <c:f>'Data - Overview'!$D$112</c:f>
              <c:numCache>
                <c:formatCode>0%</c:formatCode>
                <c:ptCount val="1"/>
                <c:pt idx="0">
                  <c:v>0.17098943206592018</c:v>
                </c:pt>
              </c:numCache>
            </c:numRef>
          </c:val>
          <c:extLst>
            <c:ext xmlns:c16="http://schemas.microsoft.com/office/drawing/2014/chart" uri="{C3380CC4-5D6E-409C-BE32-E72D297353CC}">
              <c16:uniqueId val="{00000002-9476-490E-8626-CAEC14643951}"/>
            </c:ext>
          </c:extLst>
        </c:ser>
        <c:ser>
          <c:idx val="2"/>
          <c:order val="2"/>
          <c:spPr>
            <a:solidFill>
              <a:srgbClr val="7D38BA"/>
            </a:solidFill>
          </c:spPr>
          <c:invertIfNegative val="0"/>
          <c:val>
            <c:numRef>
              <c:f>'Data - Overview'!$D$113</c:f>
              <c:numCache>
                <c:formatCode>0%</c:formatCode>
                <c:ptCount val="1"/>
                <c:pt idx="0">
                  <c:v>2.3506337065365996E-2</c:v>
                </c:pt>
              </c:numCache>
            </c:numRef>
          </c:val>
          <c:extLst>
            <c:ext xmlns:c16="http://schemas.microsoft.com/office/drawing/2014/chart" uri="{C3380CC4-5D6E-409C-BE32-E72D297353CC}">
              <c16:uniqueId val="{00000003-9476-490E-8626-CAEC14643951}"/>
            </c:ext>
          </c:extLst>
        </c:ser>
        <c:ser>
          <c:idx val="3"/>
          <c:order val="3"/>
          <c:spPr>
            <a:solidFill>
              <a:srgbClr val="1964C1"/>
            </a:solidFill>
          </c:spPr>
          <c:invertIfNegative val="0"/>
          <c:val>
            <c:numRef>
              <c:f>'Data - Overview'!$D$114</c:f>
              <c:numCache>
                <c:formatCode>0%</c:formatCode>
                <c:ptCount val="1"/>
                <c:pt idx="0">
                  <c:v>0.15525200458190147</c:v>
                </c:pt>
              </c:numCache>
            </c:numRef>
          </c:val>
          <c:extLst>
            <c:ext xmlns:c16="http://schemas.microsoft.com/office/drawing/2014/chart" uri="{C3380CC4-5D6E-409C-BE32-E72D297353CC}">
              <c16:uniqueId val="{00000004-9476-490E-8626-CAEC14643951}"/>
            </c:ext>
          </c:extLst>
        </c:ser>
        <c:ser>
          <c:idx val="4"/>
          <c:order val="4"/>
          <c:spPr>
            <a:solidFill>
              <a:srgbClr val="8CC119"/>
            </a:solidFill>
          </c:spPr>
          <c:invertIfNegative val="0"/>
          <c:val>
            <c:numRef>
              <c:f>'Data - Overview'!$D$115</c:f>
              <c:numCache>
                <c:formatCode>0%</c:formatCode>
                <c:ptCount val="1"/>
                <c:pt idx="0">
                  <c:v>0.28726323763071349</c:v>
                </c:pt>
              </c:numCache>
            </c:numRef>
          </c:val>
          <c:extLst>
            <c:ext xmlns:c16="http://schemas.microsoft.com/office/drawing/2014/chart" uri="{C3380CC4-5D6E-409C-BE32-E72D297353CC}">
              <c16:uniqueId val="{00000005-9476-490E-8626-CAEC14643951}"/>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0.11546328936185936</c:v>
                </c:pt>
              </c:numCache>
            </c:numRef>
          </c:val>
          <c:extLst>
            <c:ext xmlns:c16="http://schemas.microsoft.com/office/drawing/2014/chart" uri="{C3380CC4-5D6E-409C-BE32-E72D297353CC}">
              <c16:uniqueId val="{00000000-BF92-4BDA-906C-0D6A4AC0FCB0}"/>
            </c:ext>
          </c:extLst>
        </c:ser>
        <c:ser>
          <c:idx val="1"/>
          <c:order val="1"/>
          <c:tx>
            <c:v>1</c:v>
          </c:tx>
          <c:spPr>
            <a:solidFill>
              <a:srgbClr val="6C6F71"/>
            </a:solidFill>
          </c:spPr>
          <c:invertIfNegative val="0"/>
          <c:val>
            <c:numRef>
              <c:f>'Data - Overview'!$D$190</c:f>
              <c:numCache>
                <c:formatCode>0%</c:formatCode>
                <c:ptCount val="1"/>
                <c:pt idx="0">
                  <c:v>0.37399127960684347</c:v>
                </c:pt>
              </c:numCache>
            </c:numRef>
          </c:val>
          <c:extLst>
            <c:ext xmlns:c16="http://schemas.microsoft.com/office/drawing/2014/chart" uri="{C3380CC4-5D6E-409C-BE32-E72D297353CC}">
              <c16:uniqueId val="{00000001-BF92-4BDA-906C-0D6A4AC0FCB0}"/>
            </c:ext>
          </c:extLst>
        </c:ser>
        <c:ser>
          <c:idx val="2"/>
          <c:order val="2"/>
          <c:tx>
            <c:v>2</c:v>
          </c:tx>
          <c:spPr>
            <a:solidFill>
              <a:srgbClr val="7A19C1"/>
            </a:solidFill>
          </c:spPr>
          <c:invertIfNegative val="0"/>
          <c:val>
            <c:numRef>
              <c:f>'Data - Overview'!$D$191</c:f>
              <c:numCache>
                <c:formatCode>0%</c:formatCode>
                <c:ptCount val="1"/>
                <c:pt idx="0">
                  <c:v>0.38447810664006199</c:v>
                </c:pt>
              </c:numCache>
            </c:numRef>
          </c:val>
          <c:extLst>
            <c:ext xmlns:c16="http://schemas.microsoft.com/office/drawing/2014/chart" uri="{C3380CC4-5D6E-409C-BE32-E72D297353CC}">
              <c16:uniqueId val="{00000002-BF92-4BDA-906C-0D6A4AC0FCB0}"/>
            </c:ext>
          </c:extLst>
        </c:ser>
        <c:ser>
          <c:idx val="3"/>
          <c:order val="3"/>
          <c:tx>
            <c:v>3+</c:v>
          </c:tx>
          <c:spPr>
            <a:solidFill>
              <a:srgbClr val="1964C1"/>
            </a:solidFill>
          </c:spPr>
          <c:invertIfNegative val="0"/>
          <c:val>
            <c:numRef>
              <c:f>'Data - Overview'!$D$192</c:f>
              <c:numCache>
                <c:formatCode>0%</c:formatCode>
                <c:ptCount val="1"/>
                <c:pt idx="0">
                  <c:v>0.12640305952776856</c:v>
                </c:pt>
              </c:numCache>
            </c:numRef>
          </c:val>
          <c:extLst>
            <c:ext xmlns:c16="http://schemas.microsoft.com/office/drawing/2014/chart" uri="{C3380CC4-5D6E-409C-BE32-E72D297353CC}">
              <c16:uniqueId val="{00000003-BF92-4BDA-906C-0D6A4AC0FCB0}"/>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829E-4380-AC97-CD309ACB9405}"/>
              </c:ext>
            </c:extLst>
          </c:dPt>
          <c:dPt>
            <c:idx val="1"/>
            <c:invertIfNegative val="0"/>
            <c:bubble3D val="0"/>
            <c:spPr>
              <a:solidFill>
                <a:srgbClr val="1964C1"/>
              </a:solidFill>
            </c:spPr>
            <c:extLst>
              <c:ext xmlns:c16="http://schemas.microsoft.com/office/drawing/2014/chart" uri="{C3380CC4-5D6E-409C-BE32-E72D297353CC}">
                <c16:uniqueId val="{00000003-829E-4380-AC97-CD309ACB9405}"/>
              </c:ext>
            </c:extLst>
          </c:dPt>
          <c:dPt>
            <c:idx val="2"/>
            <c:invertIfNegative val="0"/>
            <c:bubble3D val="0"/>
            <c:spPr>
              <a:solidFill>
                <a:srgbClr val="7D38BA"/>
              </a:solidFill>
            </c:spPr>
            <c:extLst>
              <c:ext xmlns:c16="http://schemas.microsoft.com/office/drawing/2014/chart" uri="{C3380CC4-5D6E-409C-BE32-E72D297353CC}">
                <c16:uniqueId val="{00000005-829E-4380-AC97-CD309ACB9405}"/>
              </c:ext>
            </c:extLst>
          </c:dPt>
          <c:dPt>
            <c:idx val="3"/>
            <c:invertIfNegative val="0"/>
            <c:bubble3D val="0"/>
            <c:spPr>
              <a:solidFill>
                <a:srgbClr val="6C6F71"/>
              </a:solidFill>
            </c:spPr>
            <c:extLst>
              <c:ext xmlns:c16="http://schemas.microsoft.com/office/drawing/2014/chart" uri="{C3380CC4-5D6E-409C-BE32-E72D297353CC}">
                <c16:uniqueId val="{00000007-829E-4380-AC97-CD309ACB9405}"/>
              </c:ext>
            </c:extLst>
          </c:dPt>
          <c:dPt>
            <c:idx val="4"/>
            <c:invertIfNegative val="0"/>
            <c:bubble3D val="0"/>
            <c:spPr>
              <a:solidFill>
                <a:srgbClr val="ED1B2D"/>
              </a:solidFill>
            </c:spPr>
            <c:extLst>
              <c:ext xmlns:c16="http://schemas.microsoft.com/office/drawing/2014/chart" uri="{C3380CC4-5D6E-409C-BE32-E72D297353CC}">
                <c16:uniqueId val="{00000009-829E-4380-AC97-CD309ACB9405}"/>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29E-4380-AC97-CD309ACB9405}"/>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829E-4380-AC97-CD309ACB9405}"/>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829E-4380-AC97-CD309ACB9405}"/>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829E-4380-AC97-CD309ACB9405}"/>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829E-4380-AC97-CD309ACB9405}"/>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0.60913841776595345</c:v>
                </c:pt>
                <c:pt idx="1">
                  <c:v>0.16222281343531761</c:v>
                </c:pt>
                <c:pt idx="2">
                  <c:v>0.31798048996785289</c:v>
                </c:pt>
                <c:pt idx="3">
                  <c:v>0.64048778775449888</c:v>
                </c:pt>
                <c:pt idx="4">
                  <c:v>0.61904870117873123</c:v>
                </c:pt>
              </c:numCache>
            </c:numRef>
          </c:val>
          <c:extLst>
            <c:ext xmlns:c16="http://schemas.microsoft.com/office/drawing/2014/chart" uri="{C3380CC4-5D6E-409C-BE32-E72D297353CC}">
              <c16:uniqueId val="{0000000A-829E-4380-AC97-CD309ACB9405}"/>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9392-4A27-B096-5F9415D24232}"/>
              </c:ext>
            </c:extLst>
          </c:dPt>
          <c:dPt>
            <c:idx val="2"/>
            <c:invertIfNegative val="0"/>
            <c:bubble3D val="0"/>
            <c:spPr>
              <a:solidFill>
                <a:srgbClr val="1964C1"/>
              </a:solidFill>
            </c:spPr>
            <c:extLst>
              <c:ext xmlns:c16="http://schemas.microsoft.com/office/drawing/2014/chart" uri="{C3380CC4-5D6E-409C-BE32-E72D297353CC}">
                <c16:uniqueId val="{00000003-9392-4A27-B096-5F9415D24232}"/>
              </c:ext>
            </c:extLst>
          </c:dPt>
          <c:dPt>
            <c:idx val="3"/>
            <c:invertIfNegative val="0"/>
            <c:bubble3D val="0"/>
            <c:spPr>
              <a:solidFill>
                <a:srgbClr val="7A19C1"/>
              </a:solidFill>
            </c:spPr>
            <c:extLst>
              <c:ext xmlns:c16="http://schemas.microsoft.com/office/drawing/2014/chart" uri="{C3380CC4-5D6E-409C-BE32-E72D297353CC}">
                <c16:uniqueId val="{00000005-9392-4A27-B096-5F9415D24232}"/>
              </c:ext>
            </c:extLst>
          </c:dPt>
          <c:dPt>
            <c:idx val="4"/>
            <c:invertIfNegative val="0"/>
            <c:bubble3D val="0"/>
            <c:spPr>
              <a:solidFill>
                <a:srgbClr val="ED1B2D"/>
              </a:solidFill>
            </c:spPr>
            <c:extLst>
              <c:ext xmlns:c16="http://schemas.microsoft.com/office/drawing/2014/chart" uri="{C3380CC4-5D6E-409C-BE32-E72D297353CC}">
                <c16:uniqueId val="{00000007-9392-4A27-B096-5F9415D24232}"/>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9392-4A27-B096-5F9415D24232}"/>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9392-4A27-B096-5F9415D24232}"/>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9392-4A27-B096-5F9415D24232}"/>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9392-4A27-B096-5F9415D24232}"/>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9392-4A27-B096-5F9415D24232}"/>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0.85078542659719913</c:v>
                </c:pt>
                <c:pt idx="1">
                  <c:v>0.62866371060118953</c:v>
                </c:pt>
                <c:pt idx="2">
                  <c:v>0.56473901636921287</c:v>
                </c:pt>
                <c:pt idx="3">
                  <c:v>0.67944906329675214</c:v>
                </c:pt>
                <c:pt idx="4">
                  <c:v>0.52253279385138385</c:v>
                </c:pt>
              </c:numCache>
            </c:numRef>
          </c:val>
          <c:extLst>
            <c:ext xmlns:c16="http://schemas.microsoft.com/office/drawing/2014/chart" uri="{C3380CC4-5D6E-409C-BE32-E72D297353CC}">
              <c16:uniqueId val="{00000009-9392-4A27-B096-5F9415D24232}"/>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0.30321449950116403</c:v>
                </c:pt>
                <c:pt idx="1">
                  <c:v>0.15929024867900829</c:v>
                </c:pt>
                <c:pt idx="2">
                  <c:v>9.0339947529837802E-2</c:v>
                </c:pt>
                <c:pt idx="3">
                  <c:v>0.11238196061042749</c:v>
                </c:pt>
                <c:pt idx="4">
                  <c:v>0.15924239736910173</c:v>
                </c:pt>
                <c:pt idx="5">
                  <c:v>5.1348667922994501E-2</c:v>
                </c:pt>
              </c:numCache>
            </c:numRef>
          </c:val>
          <c:extLst>
            <c:ext xmlns:c16="http://schemas.microsoft.com/office/drawing/2014/chart" uri="{C3380CC4-5D6E-409C-BE32-E72D297353CC}">
              <c16:uniqueId val="{00000000-A942-4C35-8FA3-EF7469126055}"/>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4.4627609651553782E-2</c:v>
                </c:pt>
                <c:pt idx="1">
                  <c:v>0.14505043786719876</c:v>
                </c:pt>
                <c:pt idx="2">
                  <c:v>5.5373240217270817E-2</c:v>
                </c:pt>
                <c:pt idx="3">
                  <c:v>9.185511584081589E-2</c:v>
                </c:pt>
                <c:pt idx="4">
                  <c:v>0.17259073273473005</c:v>
                </c:pt>
                <c:pt idx="5">
                  <c:v>0.23851768096663339</c:v>
                </c:pt>
                <c:pt idx="6">
                  <c:v>0.13891035731441448</c:v>
                </c:pt>
                <c:pt idx="7">
                  <c:v>0.11297771865646823</c:v>
                </c:pt>
              </c:numCache>
            </c:numRef>
          </c:val>
          <c:extLst>
            <c:ext xmlns:c16="http://schemas.microsoft.com/office/drawing/2014/chart" uri="{C3380CC4-5D6E-409C-BE32-E72D297353CC}">
              <c16:uniqueId val="{00000000-79DF-4A60-A53F-E460843B0380}"/>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0.51746650408306538</c:v>
                </c:pt>
                <c:pt idx="1">
                  <c:v>6.6442486051066021E-2</c:v>
                </c:pt>
                <c:pt idx="2">
                  <c:v>0.13020999150131177</c:v>
                </c:pt>
                <c:pt idx="3">
                  <c:v>0.15027883087610391</c:v>
                </c:pt>
                <c:pt idx="4">
                  <c:v>0.10781265935040464</c:v>
                </c:pt>
                <c:pt idx="5">
                  <c:v>8.9431363854709359E-2</c:v>
                </c:pt>
                <c:pt idx="6">
                  <c:v>7.0579241030188797E-2</c:v>
                </c:pt>
              </c:numCache>
            </c:numRef>
          </c:val>
          <c:extLst>
            <c:ext xmlns:c16="http://schemas.microsoft.com/office/drawing/2014/chart" uri="{C3380CC4-5D6E-409C-BE32-E72D297353CC}">
              <c16:uniqueId val="{00000000-BF0D-4DBA-9F09-49840DEA4D5F}"/>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0.18000166278683075</c:v>
                </c:pt>
                <c:pt idx="1">
                  <c:v>6.4750729778664598E-2</c:v>
                </c:pt>
                <c:pt idx="2">
                  <c:v>8.0230720910468165E-2</c:v>
                </c:pt>
                <c:pt idx="3">
                  <c:v>5.9143553929719546E-2</c:v>
                </c:pt>
                <c:pt idx="4">
                  <c:v>8.9597014373868425E-2</c:v>
                </c:pt>
                <c:pt idx="5">
                  <c:v>4.1502087721243017E-2</c:v>
                </c:pt>
              </c:numCache>
            </c:numRef>
          </c:val>
          <c:extLst>
            <c:ext xmlns:c16="http://schemas.microsoft.com/office/drawing/2014/chart" uri="{C3380CC4-5D6E-409C-BE32-E72D297353CC}">
              <c16:uniqueId val="{00000000-F4ED-4878-A2DA-9554F81E500B}"/>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0.45140841739644527</c:v>
                </c:pt>
              </c:numCache>
            </c:numRef>
          </c:val>
          <c:extLst>
            <c:ext xmlns:c16="http://schemas.microsoft.com/office/drawing/2014/chart" uri="{C3380CC4-5D6E-409C-BE32-E72D297353CC}">
              <c16:uniqueId val="{00000000-AEFA-489F-A0B8-3B3C03A91927}"/>
            </c:ext>
          </c:extLst>
        </c:ser>
        <c:ser>
          <c:idx val="2"/>
          <c:order val="1"/>
          <c:spPr>
            <a:solidFill>
              <a:srgbClr val="7D38BA"/>
            </a:solidFill>
            <a:ln>
              <a:noFill/>
            </a:ln>
            <a:effectLst/>
          </c:spPr>
          <c:invertIfNegative val="0"/>
          <c:val>
            <c:numRef>
              <c:f>'Data - Overview'!$D$77</c:f>
              <c:numCache>
                <c:formatCode>0%</c:formatCode>
                <c:ptCount val="1"/>
                <c:pt idx="0">
                  <c:v>0.27148948749214796</c:v>
                </c:pt>
              </c:numCache>
            </c:numRef>
          </c:val>
          <c:extLst>
            <c:ext xmlns:c16="http://schemas.microsoft.com/office/drawing/2014/chart" uri="{C3380CC4-5D6E-409C-BE32-E72D297353CC}">
              <c16:uniqueId val="{00000001-AEFA-489F-A0B8-3B3C03A91927}"/>
            </c:ext>
          </c:extLst>
        </c:ser>
        <c:ser>
          <c:idx val="1"/>
          <c:order val="2"/>
          <c:spPr>
            <a:solidFill>
              <a:srgbClr val="8CC119"/>
            </a:solidFill>
            <a:ln>
              <a:noFill/>
            </a:ln>
            <a:effectLst/>
          </c:spPr>
          <c:invertIfNegative val="0"/>
          <c:val>
            <c:numRef>
              <c:f>'Data - Overview'!$D$78</c:f>
              <c:numCache>
                <c:formatCode>0%</c:formatCode>
                <c:ptCount val="1"/>
                <c:pt idx="0">
                  <c:v>6.8853785611351272E-3</c:v>
                </c:pt>
              </c:numCache>
            </c:numRef>
          </c:val>
          <c:extLst>
            <c:ext xmlns:c16="http://schemas.microsoft.com/office/drawing/2014/chart" uri="{C3380CC4-5D6E-409C-BE32-E72D297353CC}">
              <c16:uniqueId val="{00000002-AEFA-489F-A0B8-3B3C03A91927}"/>
            </c:ext>
          </c:extLst>
        </c:ser>
        <c:ser>
          <c:idx val="0"/>
          <c:order val="3"/>
          <c:spPr>
            <a:solidFill>
              <a:srgbClr val="6C6F71"/>
            </a:solidFill>
            <a:ln>
              <a:noFill/>
            </a:ln>
            <a:effectLst/>
          </c:spPr>
          <c:invertIfNegative val="0"/>
          <c:val>
            <c:numRef>
              <c:f>'Data - Overview'!$D$79</c:f>
              <c:numCache>
                <c:formatCode>0%</c:formatCode>
                <c:ptCount val="1"/>
                <c:pt idx="0">
                  <c:v>0.14195126187045046</c:v>
                </c:pt>
              </c:numCache>
            </c:numRef>
          </c:val>
          <c:extLst>
            <c:ext xmlns:c16="http://schemas.microsoft.com/office/drawing/2014/chart" uri="{C3380CC4-5D6E-409C-BE32-E72D297353CC}">
              <c16:uniqueId val="{00000003-AEFA-489F-A0B8-3B3C03A91927}"/>
            </c:ext>
          </c:extLst>
        </c:ser>
        <c:ser>
          <c:idx val="4"/>
          <c:order val="4"/>
          <c:spPr>
            <a:solidFill>
              <a:srgbClr val="ED1B2D"/>
            </a:solidFill>
            <a:ln>
              <a:noFill/>
            </a:ln>
            <a:effectLst/>
          </c:spPr>
          <c:invertIfNegative val="0"/>
          <c:val>
            <c:numRef>
              <c:f>'Data - Overview'!$D$80</c:f>
              <c:numCache>
                <c:formatCode>0%</c:formatCode>
                <c:ptCount val="1"/>
                <c:pt idx="0">
                  <c:v>0.12850718693419058</c:v>
                </c:pt>
              </c:numCache>
            </c:numRef>
          </c:val>
          <c:extLst>
            <c:ext xmlns:c16="http://schemas.microsoft.com/office/drawing/2014/chart" uri="{C3380CC4-5D6E-409C-BE32-E72D297353CC}">
              <c16:uniqueId val="{00000004-AEFA-489F-A0B8-3B3C03A91927}"/>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32FD-40D2-AC40-C5F5DDAD4C06}"/>
              </c:ext>
            </c:extLst>
          </c:dPt>
          <c:dPt>
            <c:idx val="1"/>
            <c:bubble3D val="0"/>
            <c:spPr>
              <a:solidFill>
                <a:srgbClr val="6C6F71"/>
              </a:solidFill>
            </c:spPr>
            <c:extLst>
              <c:ext xmlns:c16="http://schemas.microsoft.com/office/drawing/2014/chart" uri="{C3380CC4-5D6E-409C-BE32-E72D297353CC}">
                <c16:uniqueId val="{00000003-32FD-40D2-AC40-C5F5DDAD4C06}"/>
              </c:ext>
            </c:extLst>
          </c:dPt>
          <c:dPt>
            <c:idx val="2"/>
            <c:bubble3D val="0"/>
            <c:spPr>
              <a:solidFill>
                <a:srgbClr val="7D38BA"/>
              </a:solidFill>
            </c:spPr>
            <c:extLst>
              <c:ext xmlns:c16="http://schemas.microsoft.com/office/drawing/2014/chart" uri="{C3380CC4-5D6E-409C-BE32-E72D297353CC}">
                <c16:uniqueId val="{00000005-32FD-40D2-AC40-C5F5DDAD4C06}"/>
              </c:ext>
            </c:extLst>
          </c:dPt>
          <c:dPt>
            <c:idx val="3"/>
            <c:bubble3D val="0"/>
            <c:spPr>
              <a:solidFill>
                <a:srgbClr val="1964C1"/>
              </a:solidFill>
            </c:spPr>
            <c:extLst>
              <c:ext xmlns:c16="http://schemas.microsoft.com/office/drawing/2014/chart" uri="{C3380CC4-5D6E-409C-BE32-E72D297353CC}">
                <c16:uniqueId val="{00000007-32FD-40D2-AC40-C5F5DDAD4C06}"/>
              </c:ext>
            </c:extLst>
          </c:dPt>
          <c:dPt>
            <c:idx val="4"/>
            <c:bubble3D val="0"/>
            <c:spPr>
              <a:solidFill>
                <a:srgbClr val="8CC119"/>
              </a:solidFill>
            </c:spPr>
            <c:extLst>
              <c:ext xmlns:c16="http://schemas.microsoft.com/office/drawing/2014/chart" uri="{C3380CC4-5D6E-409C-BE32-E72D297353CC}">
                <c16:uniqueId val="{00000009-32FD-40D2-AC40-C5F5DDAD4C06}"/>
              </c:ext>
            </c:extLst>
          </c:dPt>
          <c:dPt>
            <c:idx val="5"/>
            <c:bubble3D val="0"/>
            <c:spPr>
              <a:solidFill>
                <a:srgbClr val="EBC619"/>
              </a:solidFill>
            </c:spPr>
            <c:extLst>
              <c:ext xmlns:c16="http://schemas.microsoft.com/office/drawing/2014/chart" uri="{C3380CC4-5D6E-409C-BE32-E72D297353CC}">
                <c16:uniqueId val="{0000000B-32FD-40D2-AC40-C5F5DDAD4C06}"/>
              </c:ext>
            </c:extLst>
          </c:dPt>
          <c:dPt>
            <c:idx val="6"/>
            <c:bubble3D val="0"/>
            <c:spPr>
              <a:solidFill>
                <a:srgbClr val="8CC119"/>
              </a:solidFill>
            </c:spPr>
            <c:extLst>
              <c:ext xmlns:c16="http://schemas.microsoft.com/office/drawing/2014/chart" uri="{C3380CC4-5D6E-409C-BE32-E72D297353CC}">
                <c16:uniqueId val="{0000000D-32FD-40D2-AC40-C5F5DDAD4C06}"/>
              </c:ext>
            </c:extLst>
          </c:dPt>
          <c:cat>
            <c:strRef>
              <c:f>'Data - Overview'!$K$239:$K$244</c:f>
              <c:strCache>
                <c:ptCount val="6"/>
                <c:pt idx="0">
                  <c:v>0 - 20k 
Index: 84</c:v>
                </c:pt>
                <c:pt idx="1">
                  <c:v>20k - 40k 
Index: 93</c:v>
                </c:pt>
                <c:pt idx="2">
                  <c:v>40k - 60k 
Index: 100</c:v>
                </c:pt>
                <c:pt idx="3">
                  <c:v>60k - 80k 
Index: 104</c:v>
                </c:pt>
                <c:pt idx="4">
                  <c:v>80k - 100k 
Index: 123</c:v>
                </c:pt>
                <c:pt idx="5">
                  <c:v>100k + 
Index: 146</c:v>
                </c:pt>
              </c:strCache>
            </c:strRef>
          </c:cat>
          <c:val>
            <c:numRef>
              <c:f>'Data - Overview'!$M$231:$M$241</c:f>
              <c:numCache>
                <c:formatCode>General</c:formatCode>
                <c:ptCount val="11"/>
              </c:numCache>
            </c:numRef>
          </c:val>
          <c:extLst>
            <c:ext xmlns:c16="http://schemas.microsoft.com/office/drawing/2014/chart" uri="{C3380CC4-5D6E-409C-BE32-E72D297353CC}">
              <c16:uniqueId val="{0000000E-32FD-40D2-AC40-C5F5DDAD4C06}"/>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6F7D-4B35-AD78-1425664B61CE}"/>
              </c:ext>
            </c:extLst>
          </c:dPt>
          <c:dPt>
            <c:idx val="1"/>
            <c:bubble3D val="0"/>
            <c:spPr>
              <a:solidFill>
                <a:srgbClr val="6C6F71"/>
              </a:solidFill>
              <a:ln>
                <a:noFill/>
              </a:ln>
              <a:effectLst/>
            </c:spPr>
            <c:extLst>
              <c:ext xmlns:c16="http://schemas.microsoft.com/office/drawing/2014/chart" uri="{C3380CC4-5D6E-409C-BE32-E72D297353CC}">
                <c16:uniqueId val="{00000003-6F7D-4B35-AD78-1425664B61CE}"/>
              </c:ext>
            </c:extLst>
          </c:dPt>
          <c:dPt>
            <c:idx val="2"/>
            <c:bubble3D val="0"/>
            <c:spPr>
              <a:solidFill>
                <a:srgbClr val="7D38BA"/>
              </a:solidFill>
              <a:ln>
                <a:noFill/>
              </a:ln>
              <a:effectLst/>
            </c:spPr>
            <c:extLst>
              <c:ext xmlns:c16="http://schemas.microsoft.com/office/drawing/2014/chart" uri="{C3380CC4-5D6E-409C-BE32-E72D297353CC}">
                <c16:uniqueId val="{00000005-6F7D-4B35-AD78-1425664B61CE}"/>
              </c:ext>
            </c:extLst>
          </c:dPt>
          <c:dPt>
            <c:idx val="3"/>
            <c:bubble3D val="0"/>
            <c:spPr>
              <a:solidFill>
                <a:srgbClr val="1964C1"/>
              </a:solidFill>
              <a:ln>
                <a:noFill/>
              </a:ln>
              <a:effectLst/>
            </c:spPr>
            <c:extLst>
              <c:ext xmlns:c16="http://schemas.microsoft.com/office/drawing/2014/chart" uri="{C3380CC4-5D6E-409C-BE32-E72D297353CC}">
                <c16:uniqueId val="{00000007-6F7D-4B35-AD78-1425664B61CE}"/>
              </c:ext>
            </c:extLst>
          </c:dPt>
          <c:dPt>
            <c:idx val="4"/>
            <c:bubble3D val="0"/>
            <c:spPr>
              <a:solidFill>
                <a:srgbClr val="8CC119"/>
              </a:solidFill>
              <a:ln>
                <a:noFill/>
              </a:ln>
              <a:effectLst/>
            </c:spPr>
            <c:extLst>
              <c:ext xmlns:c16="http://schemas.microsoft.com/office/drawing/2014/chart" uri="{C3380CC4-5D6E-409C-BE32-E72D297353CC}">
                <c16:uniqueId val="{00000009-6F7D-4B35-AD78-1425664B61CE}"/>
              </c:ext>
            </c:extLst>
          </c:dPt>
          <c:dPt>
            <c:idx val="5"/>
            <c:bubble3D val="0"/>
            <c:spPr>
              <a:solidFill>
                <a:schemeClr val="accent4"/>
              </a:solidFill>
              <a:ln>
                <a:noFill/>
              </a:ln>
              <a:effectLst/>
            </c:spPr>
            <c:extLst>
              <c:ext xmlns:c16="http://schemas.microsoft.com/office/drawing/2014/chart" uri="{C3380CC4-5D6E-409C-BE32-E72D297353CC}">
                <c16:uniqueId val="{0000000B-6F7D-4B35-AD78-1425664B61CE}"/>
              </c:ext>
            </c:extLst>
          </c:dPt>
          <c:dPt>
            <c:idx val="6"/>
            <c:bubble3D val="0"/>
            <c:spPr>
              <a:solidFill>
                <a:schemeClr val="accent2"/>
              </a:solidFill>
              <a:ln>
                <a:noFill/>
              </a:ln>
              <a:effectLst/>
            </c:spPr>
            <c:extLst>
              <c:ext xmlns:c16="http://schemas.microsoft.com/office/drawing/2014/chart" uri="{C3380CC4-5D6E-409C-BE32-E72D297353CC}">
                <c16:uniqueId val="{0000000D-6F7D-4B35-AD78-1425664B61CE}"/>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6F7D-4B35-AD78-1425664B61CE}"/>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6F7D-4B35-AD78-1425664B61CE}"/>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6F7D-4B35-AD78-1425664B61CE}"/>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6F7D-4B35-AD78-1425664B61CE}"/>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6F7D-4B35-AD78-1425664B61CE}"/>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6F7D-4B35-AD78-1425664B61CE}"/>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6F7D-4B35-AD78-1425664B61CE}"/>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125</c:v>
                </c:pt>
                <c:pt idx="1">
                  <c:v>Professional 
Index: 104</c:v>
                </c:pt>
                <c:pt idx="2">
                  <c:v>Looking after home 
Index: 100</c:v>
                </c:pt>
                <c:pt idx="3">
                  <c:v>Office Worker 
Index: 94</c:v>
                </c:pt>
                <c:pt idx="4">
                  <c:v>Retired 
Index: 105</c:v>
                </c:pt>
                <c:pt idx="5">
                  <c:v>Self Employed 
Index: 125</c:v>
                </c:pt>
                <c:pt idx="6">
                  <c:v>Shop Worker 
Index: 81</c:v>
                </c:pt>
              </c:strCache>
            </c:strRef>
          </c:cat>
          <c:val>
            <c:numRef>
              <c:f>'Data - Overview'!$D$172:$D$178</c:f>
              <c:numCache>
                <c:formatCode>0%</c:formatCode>
                <c:ptCount val="7"/>
                <c:pt idx="0">
                  <c:v>7.2374792151646133E-2</c:v>
                </c:pt>
                <c:pt idx="1">
                  <c:v>0.21018504969885085</c:v>
                </c:pt>
                <c:pt idx="2">
                  <c:v>0.151510586409489</c:v>
                </c:pt>
                <c:pt idx="3">
                  <c:v>5.1228577762997447E-2</c:v>
                </c:pt>
                <c:pt idx="4">
                  <c:v>0.17312947566788603</c:v>
                </c:pt>
                <c:pt idx="5">
                  <c:v>8.8131618815356805E-2</c:v>
                </c:pt>
                <c:pt idx="6">
                  <c:v>7.1079776817056503E-2</c:v>
                </c:pt>
              </c:numCache>
            </c:numRef>
          </c:val>
          <c:extLst>
            <c:ext xmlns:c16="http://schemas.microsoft.com/office/drawing/2014/chart" uri="{C3380CC4-5D6E-409C-BE32-E72D297353CC}">
              <c16:uniqueId val="{0000000E-6F7D-4B35-AD78-1425664B61CE}"/>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EEAF-491D-8700-F61A38A49834}"/>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EEAF-491D-8700-F61A38A49834}"/>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EEAF-491D-8700-F61A38A49834}"/>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EEAF-491D-8700-F61A38A49834}"/>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EEAF-491D-8700-F61A38A49834}"/>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EEAF-491D-8700-F61A38A49834}"/>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EEAF-491D-8700-F61A38A49834}"/>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EEAF-491D-8700-F61A38A49834}"/>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EEAF-491D-8700-F61A38A49834}"/>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EEAF-491D-8700-F61A38A49834}"/>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EEAF-491D-8700-F61A38A49834}"/>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EEAF-491D-8700-F61A38A49834}"/>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EEAF-491D-8700-F61A38A49834}"/>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EEAF-491D-8700-F61A38A49834}"/>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EEAF-491D-8700-F61A38A49834}"/>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EEAF-491D-8700-F61A38A49834}"/>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EEAF-491D-8700-F61A38A49834}"/>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EEAF-491D-8700-F61A38A49834}"/>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{B0C6B7FC-1104-4D81-A4F8-444154A4B6C6}</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EEAF-491D-8700-F61A38A49834}"/>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{F24EA80E-5D25-46A7-A4C1-DFA8D8A57522}</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EEAF-491D-8700-F61A38A49834}"/>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{DE82FC78-FC03-41A2-B747-ADF8EEAC6C22}</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EEAF-491D-8700-F61A38A49834}"/>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{F08874D8-44C9-490C-A97A-8CD500ED8C25}</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EEAF-491D-8700-F61A38A49834}"/>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{CF0D6F2A-072B-4B4E-9886-21986B3EB801}</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EEAF-491D-8700-F61A38A49834}"/>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{579D8AFC-73F0-45E4-B360-43C36DFD9728}</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EEAF-491D-8700-F61A38A49834}"/>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{7C781543-07D7-460C-9A53-121F3F769605}</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EEAF-491D-8700-F61A38A49834}"/>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{24DACE8F-09FA-41EB-B3DE-0D85E627BA01}</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EEAF-491D-8700-F61A38A49834}"/>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{49BDF3EE-7048-402A-A05D-03A25024D635}</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EEAF-491D-8700-F61A38A49834}"/>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{2547E978-F5F9-4D26-94CC-8B358E41922B}</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EEAF-491D-8700-F61A38A49834}"/>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{6EC3E196-BA02-4766-B414-8B4A24B8B4CD}</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EEAF-491D-8700-F61A38A49834}"/>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{91DEC419-7689-4A05-9DE1-BB6D50D4E77C}</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EEAF-491D-8700-F61A38A49834}"/>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{C3035034-79D7-4257-A153-E6D5A2C708EB}</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EEAF-491D-8700-F61A38A49834}"/>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{5D309C41-1252-443F-B391-1AA0A9037BC9}</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EEAF-491D-8700-F61A38A49834}"/>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{6C85B462-AEE7-43D9-B9A6-2F71518D8E64}</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EEAF-491D-8700-F61A38A49834}"/>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{F3972452-9D92-4F4B-B8A9-3E61EAFF7FA5}</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EEAF-491D-8700-F61A38A49834}"/>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{A4C75468-143F-4BE8-83BC-0C0F925BE00A}</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EEAF-491D-8700-F61A38A49834}"/>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{66344873-D1F4-4792-BCFB-05E34B7D4DA0}</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EEAF-491D-8700-F61A38A49834}"/>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7.2162291520930745E-3</c:v>
                </c:pt>
                <c:pt idx="1">
                  <c:v>0.15</c:v>
                </c:pt>
                <c:pt idx="2">
                  <c:v>0.15</c:v>
                </c:pt>
                <c:pt idx="3">
                  <c:v>0</c:v>
                </c:pt>
                <c:pt idx="4">
                  <c:v>9.903906336291006E-3</c:v>
                </c:pt>
                <c:pt idx="5">
                  <c:v>0.15</c:v>
                </c:pt>
                <c:pt idx="6">
                  <c:v>6.9290526858363094E-2</c:v>
                </c:pt>
                <c:pt idx="7">
                  <c:v>5.9276168035050257E-3</c:v>
                </c:pt>
                <c:pt idx="8">
                  <c:v>1.3585655903685431E-2</c:v>
                </c:pt>
                <c:pt idx="9">
                  <c:v>2.3931372188063767E-3</c:v>
                </c:pt>
                <c:pt idx="10">
                  <c:v>1.1045248702183278E-4</c:v>
                </c:pt>
                <c:pt idx="11">
                  <c:v>3.1626228783918117E-2</c:v>
                </c:pt>
                <c:pt idx="12">
                  <c:v>6.0712050366334085E-2</c:v>
                </c:pt>
                <c:pt idx="13">
                  <c:v>6.1558852766834801E-2</c:v>
                </c:pt>
                <c:pt idx="14">
                  <c:v>9.9407238319649503E-3</c:v>
                </c:pt>
                <c:pt idx="15">
                  <c:v>1.7377857958101688E-2</c:v>
                </c:pt>
                <c:pt idx="16">
                  <c:v>5.7435293251353039E-3</c:v>
                </c:pt>
                <c:pt idx="17">
                  <c:v>3.6081145760465372E-3</c:v>
                </c:pt>
              </c:numCache>
            </c:numRef>
          </c:xVal>
          <c:yVal>
            <c:numRef>
              <c:f>'Customer View Chart'!$E$61:$E$78</c:f>
              <c:numCache>
                <c:formatCode>General</c:formatCode>
                <c:ptCount val="18"/>
                <c:pt idx="0">
                  <c:v>200</c:v>
                </c:pt>
                <c:pt idx="1">
                  <c:v>183.09527954303454</c:v>
                </c:pt>
                <c:pt idx="2">
                  <c:v>200</c:v>
                </c:pt>
                <c:pt idx="3">
                  <c:v>0</c:v>
                </c:pt>
                <c:pt idx="4">
                  <c:v>33.86837254212697</c:v>
                </c:pt>
                <c:pt idx="5">
                  <c:v>200</c:v>
                </c:pt>
                <c:pt idx="6">
                  <c:v>77.356340832790679</c:v>
                </c:pt>
                <c:pt idx="7">
                  <c:v>9.7693022568672774</c:v>
                </c:pt>
                <c:pt idx="8">
                  <c:v>47.880551760872692</c:v>
                </c:pt>
                <c:pt idx="9">
                  <c:v>5.6848414848224591</c:v>
                </c:pt>
                <c:pt idx="10">
                  <c:v>40.732088009434207</c:v>
                </c:pt>
                <c:pt idx="11">
                  <c:v>26.312212269345775</c:v>
                </c:pt>
                <c:pt idx="12">
                  <c:v>102.99326393798526</c:v>
                </c:pt>
                <c:pt idx="13">
                  <c:v>53.519245779261823</c:v>
                </c:pt>
                <c:pt idx="14">
                  <c:v>24.211000944900519</c:v>
                </c:pt>
                <c:pt idx="15">
                  <c:v>55.657777246683658</c:v>
                </c:pt>
                <c:pt idx="16">
                  <c:v>21.53525614383971</c:v>
                </c:pt>
                <c:pt idx="17">
                  <c:v>112.78045601242313</c:v>
                </c:pt>
              </c:numCache>
            </c:numRef>
          </c:yVal>
          <c:smooth val="0"/>
          <c:extLst>
            <c:ext xmlns:c16="http://schemas.microsoft.com/office/drawing/2014/chart" uri="{C3380CC4-5D6E-409C-BE32-E72D297353CC}">
              <c16:uniqueId val="{00000012-EEAF-491D-8700-F61A38A49834}"/>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85.22870017478229</c:v>
                </c:pt>
                <c:pt idx="1">
                  <c:v>95.33580450226124</c:v>
                </c:pt>
                <c:pt idx="2">
                  <c:v>85.246121794944244</c:v>
                </c:pt>
                <c:pt idx="3">
                  <c:v>79.368018226140222</c:v>
                </c:pt>
                <c:pt idx="4">
                  <c:v>95.509367375932257</c:v>
                </c:pt>
                <c:pt idx="5">
                  <c:v>112.0942481741673</c:v>
                </c:pt>
                <c:pt idx="6">
                  <c:v>116.36110436977462</c:v>
                </c:pt>
                <c:pt idx="7">
                  <c:v>111.01337562608474</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E505-4DF5-B268-DEEDBB4C4A5E}"/>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9D04-4EE7-8907-684D78EEA739}"/>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A42E-408C-A7E1-9DE13FA90858}"/>
              </c:ext>
            </c:extLst>
          </c:dPt>
          <c:dPt>
            <c:idx val="1"/>
            <c:invertIfNegative val="0"/>
            <c:bubble3D val="0"/>
            <c:spPr>
              <a:solidFill>
                <a:srgbClr val="7D38BA"/>
              </a:solidFill>
            </c:spPr>
            <c:extLst>
              <c:ext xmlns:c16="http://schemas.microsoft.com/office/drawing/2014/chart" uri="{C3380CC4-5D6E-409C-BE32-E72D297353CC}">
                <c16:uniqueId val="{00000003-A42E-408C-A7E1-9DE13FA90858}"/>
              </c:ext>
            </c:extLst>
          </c:dPt>
          <c:dPt>
            <c:idx val="2"/>
            <c:invertIfNegative val="0"/>
            <c:bubble3D val="0"/>
            <c:spPr>
              <a:solidFill>
                <a:srgbClr val="008000"/>
              </a:solidFill>
            </c:spPr>
            <c:extLst>
              <c:ext xmlns:c16="http://schemas.microsoft.com/office/drawing/2014/chart" uri="{C3380CC4-5D6E-409C-BE32-E72D297353CC}">
                <c16:uniqueId val="{00000005-A42E-408C-A7E1-9DE13FA90858}"/>
              </c:ext>
            </c:extLst>
          </c:dPt>
          <c:dPt>
            <c:idx val="3"/>
            <c:invertIfNegative val="0"/>
            <c:bubble3D val="0"/>
            <c:spPr>
              <a:solidFill>
                <a:schemeClr val="accent2"/>
              </a:solidFill>
            </c:spPr>
            <c:extLst>
              <c:ext xmlns:c16="http://schemas.microsoft.com/office/drawing/2014/chart" uri="{C3380CC4-5D6E-409C-BE32-E72D297353CC}">
                <c16:uniqueId val="{00000007-A42E-408C-A7E1-9DE13FA90858}"/>
              </c:ext>
            </c:extLst>
          </c:dPt>
          <c:dPt>
            <c:idx val="4"/>
            <c:invertIfNegative val="0"/>
            <c:bubble3D val="0"/>
            <c:spPr>
              <a:solidFill>
                <a:srgbClr val="359BBB"/>
              </a:solidFill>
            </c:spPr>
            <c:extLst>
              <c:ext xmlns:c16="http://schemas.microsoft.com/office/drawing/2014/chart" uri="{C3380CC4-5D6E-409C-BE32-E72D297353CC}">
                <c16:uniqueId val="{00000009-A42E-408C-A7E1-9DE13FA90858}"/>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49.202901218659107</c:v>
                </c:pt>
                <c:pt idx="1">
                  <c:v>0.99039063362910063</c:v>
                </c:pt>
                <c:pt idx="2">
                  <c:v>30.738927138176059</c:v>
                </c:pt>
                <c:pt idx="3">
                  <c:v>15.400758440410883</c:v>
                </c:pt>
                <c:pt idx="4">
                  <c:v>3.3062111115201942</c:v>
                </c:pt>
              </c:numCache>
            </c:numRef>
          </c:val>
          <c:extLst>
            <c:ext xmlns:c16="http://schemas.microsoft.com/office/drawing/2014/chart" uri="{C3380CC4-5D6E-409C-BE32-E72D297353CC}">
              <c16:uniqueId val="{0000000A-A42E-408C-A7E1-9DE13FA90858}"/>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A42E-408C-A7E1-9DE13FA90858}"/>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5D8C-419F-A80E-788AB5484B7B}"/>
              </c:ext>
            </c:extLst>
          </c:dPt>
          <c:dPt>
            <c:idx val="1"/>
            <c:invertIfNegative val="0"/>
            <c:bubble3D val="0"/>
            <c:spPr>
              <a:solidFill>
                <a:srgbClr val="7D38BA"/>
              </a:solidFill>
            </c:spPr>
            <c:extLst>
              <c:ext xmlns:c16="http://schemas.microsoft.com/office/drawing/2014/chart" uri="{C3380CC4-5D6E-409C-BE32-E72D297353CC}">
                <c16:uniqueId val="{00000003-5D8C-419F-A80E-788AB5484B7B}"/>
              </c:ext>
            </c:extLst>
          </c:dPt>
          <c:dPt>
            <c:idx val="2"/>
            <c:invertIfNegative val="0"/>
            <c:bubble3D val="0"/>
            <c:spPr>
              <a:solidFill>
                <a:srgbClr val="4F9342"/>
              </a:solidFill>
            </c:spPr>
            <c:extLst>
              <c:ext xmlns:c16="http://schemas.microsoft.com/office/drawing/2014/chart" uri="{C3380CC4-5D6E-409C-BE32-E72D297353CC}">
                <c16:uniqueId val="{00000005-5D8C-419F-A80E-788AB5484B7B}"/>
              </c:ext>
            </c:extLst>
          </c:dPt>
          <c:dPt>
            <c:idx val="3"/>
            <c:invertIfNegative val="0"/>
            <c:bubble3D val="0"/>
            <c:spPr>
              <a:solidFill>
                <a:srgbClr val="F47421"/>
              </a:solidFill>
            </c:spPr>
            <c:extLst>
              <c:ext xmlns:c16="http://schemas.microsoft.com/office/drawing/2014/chart" uri="{C3380CC4-5D6E-409C-BE32-E72D297353CC}">
                <c16:uniqueId val="{00000007-5D8C-419F-A80E-788AB5484B7B}"/>
              </c:ext>
            </c:extLst>
          </c:dPt>
          <c:dPt>
            <c:idx val="4"/>
            <c:invertIfNegative val="0"/>
            <c:bubble3D val="0"/>
            <c:spPr>
              <a:solidFill>
                <a:srgbClr val="00A1C5"/>
              </a:solidFill>
            </c:spPr>
            <c:extLst>
              <c:ext xmlns:c16="http://schemas.microsoft.com/office/drawing/2014/chart" uri="{C3380CC4-5D6E-409C-BE32-E72D297353CC}">
                <c16:uniqueId val="{00000009-5D8C-419F-A80E-788AB5484B7B}"/>
              </c:ext>
            </c:extLst>
          </c:dPt>
          <c:dPt>
            <c:idx val="5"/>
            <c:invertIfNegative val="0"/>
            <c:bubble3D val="0"/>
            <c:spPr>
              <a:solidFill>
                <a:srgbClr val="E44296"/>
              </a:solidFill>
            </c:spPr>
            <c:extLst>
              <c:ext xmlns:c16="http://schemas.microsoft.com/office/drawing/2014/chart" uri="{C3380CC4-5D6E-409C-BE32-E72D297353CC}">
                <c16:uniqueId val="{0000000B-5D8C-419F-A80E-788AB5484B7B}"/>
              </c:ext>
            </c:extLst>
          </c:dPt>
          <c:val>
            <c:numRef>
              <c:f>Category!$J$13:$J$18</c:f>
              <c:numCache>
                <c:formatCode>0</c:formatCode>
                <c:ptCount val="6"/>
                <c:pt idx="0">
                  <c:v>199.89250094270957</c:v>
                </c:pt>
                <c:pt idx="1">
                  <c:v>33.86837254212697</c:v>
                </c:pt>
                <c:pt idx="2">
                  <c:v>93.709617743391064</c:v>
                </c:pt>
                <c:pt idx="3">
                  <c:v>52.305843962363717</c:v>
                </c:pt>
                <c:pt idx="4">
                  <c:v>33.412353874538368</c:v>
                </c:pt>
                <c:pt idx="5">
                  <c:v>112.78045601242313</c:v>
                </c:pt>
              </c:numCache>
            </c:numRef>
          </c:val>
          <c:extLst>
            <c:ext xmlns:c16="http://schemas.microsoft.com/office/drawing/2014/chart" uri="{C3380CC4-5D6E-409C-BE32-E72D297353CC}">
              <c16:uniqueId val="{0000000C-5D8C-419F-A80E-788AB5484B7B}"/>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383.48638318052463</c:v>
                </c:pt>
                <c:pt idx="1">
                  <c:v>183.09527954303454</c:v>
                </c:pt>
                <c:pt idx="2">
                  <c:v>213.37880926516624</c:v>
                </c:pt>
              </c:numCache>
            </c:numRef>
          </c:val>
          <c:extLst>
            <c:ext xmlns:c16="http://schemas.microsoft.com/office/drawing/2014/chart" uri="{C3380CC4-5D6E-409C-BE32-E72D297353CC}">
              <c16:uniqueId val="{00000000-0BD8-4329-9142-20A66B602351}"/>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33.86837254212697</c:v>
                </c:pt>
              </c:numCache>
            </c:numRef>
          </c:val>
          <c:extLst>
            <c:ext xmlns:c16="http://schemas.microsoft.com/office/drawing/2014/chart" uri="{C3380CC4-5D6E-409C-BE32-E72D297353CC}">
              <c16:uniqueId val="{00000000-7101-4AE3-A3FC-2B74F3D12707}"/>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201.47801113251109</c:v>
                </c:pt>
                <c:pt idx="1">
                  <c:v>77.356340832790679</c:v>
                </c:pt>
                <c:pt idx="2">
                  <c:v>9.7693022568672774</c:v>
                </c:pt>
                <c:pt idx="3">
                  <c:v>47.880551760872692</c:v>
                </c:pt>
                <c:pt idx="4">
                  <c:v>5.6848414848224591</c:v>
                </c:pt>
              </c:numCache>
            </c:numRef>
          </c:val>
          <c:extLst>
            <c:ext xmlns:c16="http://schemas.microsoft.com/office/drawing/2014/chart" uri="{C3380CC4-5D6E-409C-BE32-E72D297353CC}">
              <c16:uniqueId val="{00000000-4BDD-4D80-B1F4-1BE84EF77C41}"/>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40.732088009434207</c:v>
                </c:pt>
                <c:pt idx="1">
                  <c:v>26.312212269345775</c:v>
                </c:pt>
                <c:pt idx="2">
                  <c:v>102.99326393798526</c:v>
                </c:pt>
                <c:pt idx="3">
                  <c:v>53.519245779261823</c:v>
                </c:pt>
              </c:numCache>
            </c:numRef>
          </c:val>
          <c:extLst>
            <c:ext xmlns:c16="http://schemas.microsoft.com/office/drawing/2014/chart" uri="{C3380CC4-5D6E-409C-BE32-E72D297353CC}">
              <c16:uniqueId val="{00000000-5BEB-46B4-A84C-5A4B94E57809}"/>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70ED-4848-A064-5066EF03A6DA}"/>
              </c:ext>
            </c:extLst>
          </c:dPt>
          <c:dPt>
            <c:idx val="1"/>
            <c:bubble3D val="0"/>
            <c:spPr>
              <a:solidFill>
                <a:srgbClr val="6C6F71"/>
              </a:solidFill>
            </c:spPr>
            <c:extLst>
              <c:ext xmlns:c16="http://schemas.microsoft.com/office/drawing/2014/chart" uri="{C3380CC4-5D6E-409C-BE32-E72D297353CC}">
                <c16:uniqueId val="{00000003-70ED-4848-A064-5066EF03A6DA}"/>
              </c:ext>
            </c:extLst>
          </c:dPt>
          <c:dPt>
            <c:idx val="2"/>
            <c:bubble3D val="0"/>
            <c:spPr>
              <a:solidFill>
                <a:srgbClr val="7D38BA"/>
              </a:solidFill>
            </c:spPr>
            <c:extLst>
              <c:ext xmlns:c16="http://schemas.microsoft.com/office/drawing/2014/chart" uri="{C3380CC4-5D6E-409C-BE32-E72D297353CC}">
                <c16:uniqueId val="{00000005-70ED-4848-A064-5066EF03A6DA}"/>
              </c:ext>
            </c:extLst>
          </c:dPt>
          <c:dPt>
            <c:idx val="3"/>
            <c:bubble3D val="0"/>
            <c:spPr>
              <a:solidFill>
                <a:srgbClr val="1964C1"/>
              </a:solidFill>
            </c:spPr>
            <c:extLst>
              <c:ext xmlns:c16="http://schemas.microsoft.com/office/drawing/2014/chart" uri="{C3380CC4-5D6E-409C-BE32-E72D297353CC}">
                <c16:uniqueId val="{00000007-70ED-4848-A064-5066EF03A6DA}"/>
              </c:ext>
            </c:extLst>
          </c:dPt>
          <c:dPt>
            <c:idx val="4"/>
            <c:bubble3D val="0"/>
            <c:spPr>
              <a:solidFill>
                <a:srgbClr val="8CC119"/>
              </a:solidFill>
            </c:spPr>
            <c:extLst>
              <c:ext xmlns:c16="http://schemas.microsoft.com/office/drawing/2014/chart" uri="{C3380CC4-5D6E-409C-BE32-E72D297353CC}">
                <c16:uniqueId val="{00000009-70ED-4848-A064-5066EF03A6DA}"/>
              </c:ext>
            </c:extLst>
          </c:dPt>
          <c:dPt>
            <c:idx val="5"/>
            <c:bubble3D val="0"/>
            <c:spPr>
              <a:solidFill>
                <a:srgbClr val="EBC619"/>
              </a:solidFill>
            </c:spPr>
            <c:extLst>
              <c:ext xmlns:c16="http://schemas.microsoft.com/office/drawing/2014/chart" uri="{C3380CC4-5D6E-409C-BE32-E72D297353CC}">
                <c16:uniqueId val="{0000000B-70ED-4848-A064-5066EF03A6DA}"/>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0ED-4848-A064-5066EF03A6DA}"/>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70ED-4848-A064-5066EF03A6DA}"/>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70ED-4848-A064-5066EF03A6DA}"/>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ED-4848-A064-5066EF03A6DA}"/>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70ED-4848-A064-5066EF03A6DA}"/>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70ED-4848-A064-5066EF03A6DA}"/>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0.15659490817721611</c:v>
                </c:pt>
                <c:pt idx="1">
                  <c:v>0.30879906144921104</c:v>
                </c:pt>
                <c:pt idx="2">
                  <c:v>0.20991109633078367</c:v>
                </c:pt>
                <c:pt idx="3">
                  <c:v>0.13890248679008241</c:v>
                </c:pt>
                <c:pt idx="4">
                  <c:v>8.1792410301888191E-2</c:v>
                </c:pt>
                <c:pt idx="5">
                  <c:v>0.1039535158703765</c:v>
                </c:pt>
              </c:numCache>
            </c:numRef>
          </c:val>
          <c:extLst>
            <c:ext xmlns:c16="http://schemas.microsoft.com/office/drawing/2014/chart" uri="{C3380CC4-5D6E-409C-BE32-E72D297353CC}">
              <c16:uniqueId val="{0000000C-70ED-4848-A064-5066EF03A6DA}"/>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24.211000944900519</c:v>
                </c:pt>
                <c:pt idx="1">
                  <c:v>55.657777246683658</c:v>
                </c:pt>
                <c:pt idx="2">
                  <c:v>21.53525614383971</c:v>
                </c:pt>
              </c:numCache>
            </c:numRef>
          </c:val>
          <c:extLst>
            <c:ext xmlns:c16="http://schemas.microsoft.com/office/drawing/2014/chart" uri="{C3380CC4-5D6E-409C-BE32-E72D297353CC}">
              <c16:uniqueId val="{00000000-3BE7-46FB-A21B-49D2ABF2FDD2}"/>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112.78045601242313</c:v>
                </c:pt>
              </c:numCache>
            </c:numRef>
          </c:val>
          <c:extLst>
            <c:ext xmlns:c16="http://schemas.microsoft.com/office/drawing/2014/chart" uri="{C3380CC4-5D6E-409C-BE32-E72D297353CC}">
              <c16:uniqueId val="{00000000-9B35-4407-90DB-B7DCAA65C2C7}"/>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9CCF-4E9C-B0AA-C13261C054E5}"/>
              </c:ext>
            </c:extLst>
          </c:dPt>
          <c:dPt>
            <c:idx val="1"/>
            <c:invertIfNegative val="0"/>
            <c:bubble3D val="0"/>
            <c:spPr>
              <a:solidFill>
                <a:srgbClr val="304DEC"/>
              </a:solidFill>
              <a:ln>
                <a:noFill/>
              </a:ln>
            </c:spPr>
            <c:extLst>
              <c:ext xmlns:c16="http://schemas.microsoft.com/office/drawing/2014/chart" uri="{C3380CC4-5D6E-409C-BE32-E72D297353CC}">
                <c16:uniqueId val="{00000003-9CCF-4E9C-B0AA-C13261C054E5}"/>
              </c:ext>
            </c:extLst>
          </c:dPt>
          <c:dPt>
            <c:idx val="2"/>
            <c:invertIfNegative val="0"/>
            <c:bubble3D val="0"/>
            <c:spPr>
              <a:solidFill>
                <a:srgbClr val="304DEC"/>
              </a:solidFill>
              <a:ln>
                <a:noFill/>
              </a:ln>
            </c:spPr>
            <c:extLst>
              <c:ext xmlns:c16="http://schemas.microsoft.com/office/drawing/2014/chart" uri="{C3380CC4-5D6E-409C-BE32-E72D297353CC}">
                <c16:uniqueId val="{00000005-9CCF-4E9C-B0AA-C13261C054E5}"/>
              </c:ext>
            </c:extLst>
          </c:dPt>
          <c:dPt>
            <c:idx val="3"/>
            <c:invertIfNegative val="0"/>
            <c:bubble3D val="0"/>
            <c:spPr>
              <a:solidFill>
                <a:srgbClr val="7D38BA"/>
              </a:solidFill>
              <a:ln>
                <a:noFill/>
              </a:ln>
            </c:spPr>
            <c:extLst>
              <c:ext xmlns:c16="http://schemas.microsoft.com/office/drawing/2014/chart" uri="{C3380CC4-5D6E-409C-BE32-E72D297353CC}">
                <c16:uniqueId val="{00000007-9CCF-4E9C-B0AA-C13261C054E5}"/>
              </c:ext>
            </c:extLst>
          </c:dPt>
          <c:dPt>
            <c:idx val="4"/>
            <c:invertIfNegative val="0"/>
            <c:bubble3D val="0"/>
            <c:spPr>
              <a:solidFill>
                <a:srgbClr val="7D38BA"/>
              </a:solidFill>
              <a:ln>
                <a:noFill/>
              </a:ln>
            </c:spPr>
            <c:extLst>
              <c:ext xmlns:c16="http://schemas.microsoft.com/office/drawing/2014/chart" uri="{C3380CC4-5D6E-409C-BE32-E72D297353CC}">
                <c16:uniqueId val="{00000009-9CCF-4E9C-B0AA-C13261C054E5}"/>
              </c:ext>
            </c:extLst>
          </c:dPt>
          <c:dPt>
            <c:idx val="5"/>
            <c:invertIfNegative val="0"/>
            <c:bubble3D val="0"/>
            <c:spPr>
              <a:solidFill>
                <a:srgbClr val="4F9342"/>
              </a:solidFill>
              <a:ln>
                <a:noFill/>
              </a:ln>
            </c:spPr>
            <c:extLst>
              <c:ext xmlns:c16="http://schemas.microsoft.com/office/drawing/2014/chart" uri="{C3380CC4-5D6E-409C-BE32-E72D297353CC}">
                <c16:uniqueId val="{0000000B-9CCF-4E9C-B0AA-C13261C054E5}"/>
              </c:ext>
            </c:extLst>
          </c:dPt>
          <c:dPt>
            <c:idx val="6"/>
            <c:invertIfNegative val="0"/>
            <c:bubble3D val="0"/>
            <c:spPr>
              <a:solidFill>
                <a:srgbClr val="4F9342"/>
              </a:solidFill>
              <a:ln>
                <a:noFill/>
              </a:ln>
            </c:spPr>
            <c:extLst>
              <c:ext xmlns:c16="http://schemas.microsoft.com/office/drawing/2014/chart" uri="{C3380CC4-5D6E-409C-BE32-E72D297353CC}">
                <c16:uniqueId val="{0000000D-9CCF-4E9C-B0AA-C13261C054E5}"/>
              </c:ext>
            </c:extLst>
          </c:dPt>
          <c:dPt>
            <c:idx val="7"/>
            <c:invertIfNegative val="0"/>
            <c:bubble3D val="0"/>
            <c:spPr>
              <a:solidFill>
                <a:srgbClr val="4F9342"/>
              </a:solidFill>
              <a:ln>
                <a:noFill/>
              </a:ln>
            </c:spPr>
            <c:extLst>
              <c:ext xmlns:c16="http://schemas.microsoft.com/office/drawing/2014/chart" uri="{C3380CC4-5D6E-409C-BE32-E72D297353CC}">
                <c16:uniqueId val="{0000000F-9CCF-4E9C-B0AA-C13261C054E5}"/>
              </c:ext>
            </c:extLst>
          </c:dPt>
          <c:dPt>
            <c:idx val="8"/>
            <c:invertIfNegative val="0"/>
            <c:bubble3D val="0"/>
            <c:spPr>
              <a:solidFill>
                <a:srgbClr val="4F9342"/>
              </a:solidFill>
              <a:ln>
                <a:noFill/>
              </a:ln>
            </c:spPr>
            <c:extLst>
              <c:ext xmlns:c16="http://schemas.microsoft.com/office/drawing/2014/chart" uri="{C3380CC4-5D6E-409C-BE32-E72D297353CC}">
                <c16:uniqueId val="{00000011-9CCF-4E9C-B0AA-C13261C054E5}"/>
              </c:ext>
            </c:extLst>
          </c:dPt>
          <c:dPt>
            <c:idx val="9"/>
            <c:invertIfNegative val="0"/>
            <c:bubble3D val="0"/>
            <c:spPr>
              <a:solidFill>
                <a:srgbClr val="4F9342"/>
              </a:solidFill>
              <a:ln>
                <a:noFill/>
              </a:ln>
            </c:spPr>
            <c:extLst>
              <c:ext xmlns:c16="http://schemas.microsoft.com/office/drawing/2014/chart" uri="{C3380CC4-5D6E-409C-BE32-E72D297353CC}">
                <c16:uniqueId val="{00000013-9CCF-4E9C-B0AA-C13261C054E5}"/>
              </c:ext>
            </c:extLst>
          </c:dPt>
          <c:dPt>
            <c:idx val="10"/>
            <c:invertIfNegative val="0"/>
            <c:bubble3D val="0"/>
            <c:spPr>
              <a:solidFill>
                <a:srgbClr val="F47421"/>
              </a:solidFill>
              <a:ln>
                <a:noFill/>
              </a:ln>
            </c:spPr>
            <c:extLst>
              <c:ext xmlns:c16="http://schemas.microsoft.com/office/drawing/2014/chart" uri="{C3380CC4-5D6E-409C-BE32-E72D297353CC}">
                <c16:uniqueId val="{00000015-9CCF-4E9C-B0AA-C13261C054E5}"/>
              </c:ext>
            </c:extLst>
          </c:dPt>
          <c:dPt>
            <c:idx val="11"/>
            <c:invertIfNegative val="0"/>
            <c:bubble3D val="0"/>
            <c:spPr>
              <a:solidFill>
                <a:srgbClr val="F47421"/>
              </a:solidFill>
              <a:ln>
                <a:noFill/>
              </a:ln>
            </c:spPr>
            <c:extLst>
              <c:ext xmlns:c16="http://schemas.microsoft.com/office/drawing/2014/chart" uri="{C3380CC4-5D6E-409C-BE32-E72D297353CC}">
                <c16:uniqueId val="{00000017-9CCF-4E9C-B0AA-C13261C054E5}"/>
              </c:ext>
            </c:extLst>
          </c:dPt>
          <c:dPt>
            <c:idx val="12"/>
            <c:invertIfNegative val="0"/>
            <c:bubble3D val="0"/>
            <c:spPr>
              <a:solidFill>
                <a:srgbClr val="F47421"/>
              </a:solidFill>
              <a:ln>
                <a:noFill/>
              </a:ln>
            </c:spPr>
            <c:extLst>
              <c:ext xmlns:c16="http://schemas.microsoft.com/office/drawing/2014/chart" uri="{C3380CC4-5D6E-409C-BE32-E72D297353CC}">
                <c16:uniqueId val="{00000019-9CCF-4E9C-B0AA-C13261C054E5}"/>
              </c:ext>
            </c:extLst>
          </c:dPt>
          <c:dPt>
            <c:idx val="13"/>
            <c:invertIfNegative val="0"/>
            <c:bubble3D val="0"/>
            <c:spPr>
              <a:solidFill>
                <a:srgbClr val="F47421"/>
              </a:solidFill>
              <a:ln>
                <a:noFill/>
              </a:ln>
            </c:spPr>
            <c:extLst>
              <c:ext xmlns:c16="http://schemas.microsoft.com/office/drawing/2014/chart" uri="{C3380CC4-5D6E-409C-BE32-E72D297353CC}">
                <c16:uniqueId val="{0000001B-9CCF-4E9C-B0AA-C13261C054E5}"/>
              </c:ext>
            </c:extLst>
          </c:dPt>
          <c:dPt>
            <c:idx val="14"/>
            <c:invertIfNegative val="0"/>
            <c:bubble3D val="0"/>
            <c:spPr>
              <a:solidFill>
                <a:srgbClr val="00A1C5"/>
              </a:solidFill>
              <a:ln>
                <a:noFill/>
              </a:ln>
            </c:spPr>
            <c:extLst>
              <c:ext xmlns:c16="http://schemas.microsoft.com/office/drawing/2014/chart" uri="{C3380CC4-5D6E-409C-BE32-E72D297353CC}">
                <c16:uniqueId val="{0000001D-9CCF-4E9C-B0AA-C13261C054E5}"/>
              </c:ext>
            </c:extLst>
          </c:dPt>
          <c:dPt>
            <c:idx val="15"/>
            <c:invertIfNegative val="0"/>
            <c:bubble3D val="0"/>
            <c:spPr>
              <a:solidFill>
                <a:srgbClr val="00A1C5"/>
              </a:solidFill>
              <a:ln>
                <a:noFill/>
              </a:ln>
            </c:spPr>
            <c:extLst>
              <c:ext xmlns:c16="http://schemas.microsoft.com/office/drawing/2014/chart" uri="{C3380CC4-5D6E-409C-BE32-E72D297353CC}">
                <c16:uniqueId val="{0000001F-9CCF-4E9C-B0AA-C13261C054E5}"/>
              </c:ext>
            </c:extLst>
          </c:dPt>
          <c:dPt>
            <c:idx val="16"/>
            <c:invertIfNegative val="0"/>
            <c:bubble3D val="0"/>
            <c:spPr>
              <a:solidFill>
                <a:srgbClr val="00A1C5"/>
              </a:solidFill>
              <a:ln>
                <a:noFill/>
              </a:ln>
            </c:spPr>
            <c:extLst>
              <c:ext xmlns:c16="http://schemas.microsoft.com/office/drawing/2014/chart" uri="{C3380CC4-5D6E-409C-BE32-E72D297353CC}">
                <c16:uniqueId val="{00000021-9CCF-4E9C-B0AA-C13261C054E5}"/>
              </c:ext>
            </c:extLst>
          </c:dPt>
          <c:dPt>
            <c:idx val="17"/>
            <c:invertIfNegative val="0"/>
            <c:bubble3D val="0"/>
            <c:spPr>
              <a:solidFill>
                <a:srgbClr val="E44296"/>
              </a:solidFill>
              <a:ln>
                <a:noFill/>
              </a:ln>
            </c:spPr>
            <c:extLst>
              <c:ext xmlns:c16="http://schemas.microsoft.com/office/drawing/2014/chart" uri="{C3380CC4-5D6E-409C-BE32-E72D297353CC}">
                <c16:uniqueId val="{00000023-9CCF-4E9C-B0AA-C13261C054E5}"/>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0.72162291520930744</c:v>
                </c:pt>
                <c:pt idx="1">
                  <c:v>22.005817164316483</c:v>
                </c:pt>
                <c:pt idx="2">
                  <c:v>26.475461139133316</c:v>
                </c:pt>
                <c:pt idx="3">
                  <c:v>0</c:v>
                </c:pt>
                <c:pt idx="4">
                  <c:v>0.99039063362910063</c:v>
                </c:pt>
                <c:pt idx="5">
                  <c:v>21.619233459740069</c:v>
                </c:pt>
                <c:pt idx="6">
                  <c:v>6.9290526858363091</c:v>
                </c:pt>
                <c:pt idx="7">
                  <c:v>0.59276168035050258</c:v>
                </c:pt>
                <c:pt idx="8">
                  <c:v>1.358565590368543</c:v>
                </c:pt>
                <c:pt idx="9">
                  <c:v>0.23931372188063768</c:v>
                </c:pt>
                <c:pt idx="10">
                  <c:v>1.1045248702183277E-2</c:v>
                </c:pt>
                <c:pt idx="11">
                  <c:v>3.1626228783918116</c:v>
                </c:pt>
                <c:pt idx="12">
                  <c:v>6.0712050366334083</c:v>
                </c:pt>
                <c:pt idx="13">
                  <c:v>6.1558852766834802</c:v>
                </c:pt>
                <c:pt idx="14">
                  <c:v>0.99407238319649505</c:v>
                </c:pt>
                <c:pt idx="15">
                  <c:v>1.7377857958101688</c:v>
                </c:pt>
                <c:pt idx="16">
                  <c:v>0.57435293251353037</c:v>
                </c:pt>
                <c:pt idx="17">
                  <c:v>0.36081145760465372</c:v>
                </c:pt>
              </c:numCache>
            </c:numRef>
          </c:val>
          <c:extLst>
            <c:ext xmlns:c16="http://schemas.microsoft.com/office/drawing/2014/chart" uri="{C3380CC4-5D6E-409C-BE32-E72D297353CC}">
              <c16:uniqueId val="{00000024-9CCF-4E9C-B0AA-C13261C054E5}"/>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9CCF-4E9C-B0AA-C13261C054E5}"/>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(Sorted)'!$B$39:$B$56</c:f>
              <c:numCache>
                <c:formatCode>General</c:formatCode>
                <c:ptCount val="18"/>
                <c:pt idx="0">
                  <c:v>383.48638318052463</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0-8DF1-4647-B8B8-3D361F3DF91B}"/>
            </c:ext>
          </c:extLst>
        </c:ser>
        <c:ser>
          <c:idx val="1"/>
          <c:order val="1"/>
          <c:tx>
            <c:strRef>
              <c:f>'Group (Sorted)'!$C$38</c:f>
              <c:strCache>
                <c:ptCount val="1"/>
                <c:pt idx="0">
                  <c:v>B</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(Sorted)'!$C$39:$C$56</c:f>
              <c:numCache>
                <c:formatCode>General</c:formatCode>
                <c:ptCount val="18"/>
                <c:pt idx="0">
                  <c:v>100</c:v>
                </c:pt>
                <c:pt idx="1">
                  <c:v>100</c:v>
                </c:pt>
                <c:pt idx="2">
                  <c:v>100</c:v>
                </c:pt>
                <c:pt idx="3">
                  <c:v>183.09527954303454</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1-8DF1-4647-B8B8-3D361F3DF91B}"/>
            </c:ext>
          </c:extLst>
        </c:ser>
        <c:ser>
          <c:idx val="2"/>
          <c:order val="2"/>
          <c:tx>
            <c:strRef>
              <c:f>'Group (Sorted)'!$D$38</c:f>
              <c:strCache>
                <c:ptCount val="1"/>
                <c:pt idx="0">
                  <c:v>C</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(Sorted)'!$D$39:$D$56</c:f>
              <c:numCache>
                <c:formatCode>General</c:formatCode>
                <c:ptCount val="18"/>
                <c:pt idx="0">
                  <c:v>100</c:v>
                </c:pt>
                <c:pt idx="1">
                  <c:v>213.37880926516624</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2-8DF1-4647-B8B8-3D361F3DF91B}"/>
            </c:ext>
          </c:extLst>
        </c:ser>
        <c:ser>
          <c:idx val="3"/>
          <c:order val="3"/>
          <c:tx>
            <c:strRef>
              <c:f>'Group (Sorted)'!$E$38</c:f>
              <c:strCache>
                <c:ptCount val="1"/>
                <c:pt idx="0">
                  <c:v>D</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3-8DF1-4647-B8B8-3D361F3DF91B}"/>
            </c:ext>
          </c:extLst>
        </c:ser>
        <c:ser>
          <c:idx val="4"/>
          <c:order val="4"/>
          <c:tx>
            <c:strRef>
              <c:f>'Group (Sorted)'!$F$38</c:f>
              <c:strCache>
                <c:ptCount val="1"/>
                <c:pt idx="0">
                  <c:v>E</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(Sorted)'!$F$39:$F$56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33.86837254212697</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4-8DF1-4647-B8B8-3D361F3DF91B}"/>
            </c:ext>
          </c:extLst>
        </c:ser>
        <c:ser>
          <c:idx val="5"/>
          <c:order val="5"/>
          <c:tx>
            <c:strRef>
              <c:f>'Group (Sorted)'!$G$38</c:f>
              <c:strCache>
                <c:ptCount val="1"/>
                <c:pt idx="0">
                  <c:v>F</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(Sorted)'!$G$39:$G$56</c:f>
              <c:numCache>
                <c:formatCode>General</c:formatCode>
                <c:ptCount val="18"/>
                <c:pt idx="0">
                  <c:v>100</c:v>
                </c:pt>
                <c:pt idx="1">
                  <c:v>100</c:v>
                </c:pt>
                <c:pt idx="2">
                  <c:v>201.47801113251109</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5-8DF1-4647-B8B8-3D361F3DF91B}"/>
            </c:ext>
          </c:extLst>
        </c:ser>
        <c:ser>
          <c:idx val="6"/>
          <c:order val="6"/>
          <c:tx>
            <c:strRef>
              <c:f>'Group (Sorted)'!$H$38</c:f>
              <c:strCache>
                <c:ptCount val="1"/>
                <c:pt idx="0">
                  <c:v>G</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(Sorted)'!$H$39:$H$56</c:f>
              <c:numCache>
                <c:formatCode>General</c:formatCode>
                <c:ptCount val="18"/>
                <c:pt idx="0">
                  <c:v>100</c:v>
                </c:pt>
                <c:pt idx="1">
                  <c:v>100</c:v>
                </c:pt>
                <c:pt idx="2">
                  <c:v>100</c:v>
                </c:pt>
                <c:pt idx="3">
                  <c:v>100</c:v>
                </c:pt>
                <c:pt idx="4">
                  <c:v>100</c:v>
                </c:pt>
                <c:pt idx="5">
                  <c:v>100</c:v>
                </c:pt>
                <c:pt idx="6">
                  <c:v>77.356340832790679</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8DF1-4647-B8B8-3D361F3DF91B}"/>
            </c:ext>
          </c:extLst>
        </c:ser>
        <c:ser>
          <c:idx val="7"/>
          <c:order val="7"/>
          <c:tx>
            <c:strRef>
              <c:f>'Group (Sorted)'!$I$38</c:f>
              <c:strCache>
                <c:ptCount val="1"/>
                <c:pt idx="0">
                  <c:v>H</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(Sorted)'!$I$39:$I$56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9.7693022568672774</c:v>
                </c:pt>
                <c:pt idx="16">
                  <c:v>100</c:v>
                </c:pt>
                <c:pt idx="17">
                  <c:v>100</c:v>
                </c:pt>
              </c:numCache>
            </c:numRef>
          </c:val>
          <c:extLst>
            <c:ext xmlns:c16="http://schemas.microsoft.com/office/drawing/2014/chart" uri="{C3380CC4-5D6E-409C-BE32-E72D297353CC}">
              <c16:uniqueId val="{00000007-8DF1-4647-B8B8-3D361F3DF91B}"/>
            </c:ext>
          </c:extLst>
        </c:ser>
        <c:ser>
          <c:idx val="8"/>
          <c:order val="8"/>
          <c:tx>
            <c:strRef>
              <c:f>'Group (Sorted)'!$J$38</c:f>
              <c:strCache>
                <c:ptCount val="1"/>
                <c:pt idx="0">
                  <c:v>I</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(Sorted)'!$J$39:$J$56</c:f>
              <c:numCache>
                <c:formatCode>General</c:formatCode>
                <c:ptCount val="18"/>
                <c:pt idx="0">
                  <c:v>100</c:v>
                </c:pt>
                <c:pt idx="1">
                  <c:v>100</c:v>
                </c:pt>
                <c:pt idx="2">
                  <c:v>100</c:v>
                </c:pt>
                <c:pt idx="3">
                  <c:v>100</c:v>
                </c:pt>
                <c:pt idx="4">
                  <c:v>100</c:v>
                </c:pt>
                <c:pt idx="5">
                  <c:v>100</c:v>
                </c:pt>
                <c:pt idx="6">
                  <c:v>100</c:v>
                </c:pt>
                <c:pt idx="7">
                  <c:v>100</c:v>
                </c:pt>
                <c:pt idx="8">
                  <c:v>100</c:v>
                </c:pt>
                <c:pt idx="9">
                  <c:v>47.880551760872692</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8-8DF1-4647-B8B8-3D361F3DF91B}"/>
            </c:ext>
          </c:extLst>
        </c:ser>
        <c:ser>
          <c:idx val="9"/>
          <c:order val="9"/>
          <c:tx>
            <c:strRef>
              <c:f>'Group (Sorted)'!$K$38</c:f>
              <c:strCache>
                <c:ptCount val="1"/>
                <c:pt idx="0">
                  <c:v>J</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(Sorted)'!$K$39:$K$56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5.6848414848224591</c:v>
                </c:pt>
                <c:pt idx="17">
                  <c:v>100</c:v>
                </c:pt>
              </c:numCache>
            </c:numRef>
          </c:val>
          <c:extLst>
            <c:ext xmlns:c16="http://schemas.microsoft.com/office/drawing/2014/chart" uri="{C3380CC4-5D6E-409C-BE32-E72D297353CC}">
              <c16:uniqueId val="{00000009-8DF1-4647-B8B8-3D361F3DF91B}"/>
            </c:ext>
          </c:extLst>
        </c:ser>
        <c:ser>
          <c:idx val="10"/>
          <c:order val="10"/>
          <c:tx>
            <c:strRef>
              <c:f>'Group (Sorted)'!$L$38</c:f>
              <c:strCache>
                <c:ptCount val="1"/>
                <c:pt idx="0">
                  <c:v>K</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40.732088009434207</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A-8DF1-4647-B8B8-3D361F3DF91B}"/>
            </c:ext>
          </c:extLst>
        </c:ser>
        <c:ser>
          <c:idx val="11"/>
          <c:order val="11"/>
          <c:tx>
            <c:strRef>
              <c:f>'Group (Sorted)'!$M$38</c:f>
              <c:strCache>
                <c:ptCount val="1"/>
                <c:pt idx="0">
                  <c:v>L</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(Sorted)'!$M$39:$M$56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26.312212269345775</c:v>
                </c:pt>
                <c:pt idx="13">
                  <c:v>100</c:v>
                </c:pt>
                <c:pt idx="14">
                  <c:v>100</c:v>
                </c:pt>
                <c:pt idx="15">
                  <c:v>100</c:v>
                </c:pt>
                <c:pt idx="16">
                  <c:v>100</c:v>
                </c:pt>
                <c:pt idx="17">
                  <c:v>100</c:v>
                </c:pt>
              </c:numCache>
            </c:numRef>
          </c:val>
          <c:extLst>
            <c:ext xmlns:c16="http://schemas.microsoft.com/office/drawing/2014/chart" uri="{C3380CC4-5D6E-409C-BE32-E72D297353CC}">
              <c16:uniqueId val="{0000000B-8DF1-4647-B8B8-3D361F3DF91B}"/>
            </c:ext>
          </c:extLst>
        </c:ser>
        <c:ser>
          <c:idx val="12"/>
          <c:order val="12"/>
          <c:tx>
            <c:strRef>
              <c:f>'Group (Sorted)'!$N$38</c:f>
              <c:strCache>
                <c:ptCount val="1"/>
                <c:pt idx="0">
                  <c:v>M</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(Sorted)'!$N$39:$N$56</c:f>
              <c:numCache>
                <c:formatCode>General</c:formatCode>
                <c:ptCount val="18"/>
                <c:pt idx="0">
                  <c:v>100</c:v>
                </c:pt>
                <c:pt idx="1">
                  <c:v>100</c:v>
                </c:pt>
                <c:pt idx="2">
                  <c:v>100</c:v>
                </c:pt>
                <c:pt idx="3">
                  <c:v>100</c:v>
                </c:pt>
                <c:pt idx="4">
                  <c:v>100</c:v>
                </c:pt>
                <c:pt idx="5">
                  <c:v>102.99326393798526</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C-8DF1-4647-B8B8-3D361F3DF91B}"/>
            </c:ext>
          </c:extLst>
        </c:ser>
        <c:ser>
          <c:idx val="13"/>
          <c:order val="13"/>
          <c:tx>
            <c:strRef>
              <c:f>'Group (Sorted)'!$O$38</c:f>
              <c:strCache>
                <c:ptCount val="1"/>
                <c:pt idx="0">
                  <c:v>N</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(Sorted)'!$O$39:$O$56</c:f>
              <c:numCache>
                <c:formatCode>General</c:formatCode>
                <c:ptCount val="18"/>
                <c:pt idx="0">
                  <c:v>100</c:v>
                </c:pt>
                <c:pt idx="1">
                  <c:v>100</c:v>
                </c:pt>
                <c:pt idx="2">
                  <c:v>100</c:v>
                </c:pt>
                <c:pt idx="3">
                  <c:v>100</c:v>
                </c:pt>
                <c:pt idx="4">
                  <c:v>100</c:v>
                </c:pt>
                <c:pt idx="5">
                  <c:v>100</c:v>
                </c:pt>
                <c:pt idx="6">
                  <c:v>100</c:v>
                </c:pt>
                <c:pt idx="7">
                  <c:v>100</c:v>
                </c:pt>
                <c:pt idx="8">
                  <c:v>53.519245779261823</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D-8DF1-4647-B8B8-3D361F3DF91B}"/>
            </c:ext>
          </c:extLst>
        </c:ser>
        <c:ser>
          <c:idx val="14"/>
          <c:order val="14"/>
          <c:tx>
            <c:strRef>
              <c:f>'Group (Sorted)'!$P$38</c:f>
              <c:strCache>
                <c:ptCount val="1"/>
                <c:pt idx="0">
                  <c:v>O</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(Sorted)'!$P$39:$P$56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24.211000944900519</c:v>
                </c:pt>
                <c:pt idx="14">
                  <c:v>100</c:v>
                </c:pt>
                <c:pt idx="15">
                  <c:v>100</c:v>
                </c:pt>
                <c:pt idx="16">
                  <c:v>100</c:v>
                </c:pt>
                <c:pt idx="17">
                  <c:v>100</c:v>
                </c:pt>
              </c:numCache>
            </c:numRef>
          </c:val>
          <c:extLst>
            <c:ext xmlns:c16="http://schemas.microsoft.com/office/drawing/2014/chart" uri="{C3380CC4-5D6E-409C-BE32-E72D297353CC}">
              <c16:uniqueId val="{0000000E-8DF1-4647-B8B8-3D361F3DF91B}"/>
            </c:ext>
          </c:extLst>
        </c:ser>
        <c:ser>
          <c:idx val="15"/>
          <c:order val="15"/>
          <c:tx>
            <c:strRef>
              <c:f>'Group (Sorted)'!$Q$38</c:f>
              <c:strCache>
                <c:ptCount val="1"/>
                <c:pt idx="0">
                  <c:v>P</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(Sorted)'!$Q$39:$Q$56</c:f>
              <c:numCache>
                <c:formatCode>General</c:formatCode>
                <c:ptCount val="18"/>
                <c:pt idx="0">
                  <c:v>100</c:v>
                </c:pt>
                <c:pt idx="1">
                  <c:v>100</c:v>
                </c:pt>
                <c:pt idx="2">
                  <c:v>100</c:v>
                </c:pt>
                <c:pt idx="3">
                  <c:v>100</c:v>
                </c:pt>
                <c:pt idx="4">
                  <c:v>100</c:v>
                </c:pt>
                <c:pt idx="5">
                  <c:v>100</c:v>
                </c:pt>
                <c:pt idx="6">
                  <c:v>100</c:v>
                </c:pt>
                <c:pt idx="7">
                  <c:v>55.657777246683658</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F-8DF1-4647-B8B8-3D361F3DF91B}"/>
            </c:ext>
          </c:extLst>
        </c:ser>
        <c:ser>
          <c:idx val="16"/>
          <c:order val="16"/>
          <c:tx>
            <c:strRef>
              <c:f>'Group (Sorted)'!$R$38</c:f>
              <c:strCache>
                <c:ptCount val="1"/>
                <c:pt idx="0">
                  <c:v>Q</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(Sorted)'!$R$39:$R$56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21.53525614383971</c:v>
                </c:pt>
                <c:pt idx="15">
                  <c:v>100</c:v>
                </c:pt>
                <c:pt idx="16">
                  <c:v>100</c:v>
                </c:pt>
                <c:pt idx="17">
                  <c:v>100</c:v>
                </c:pt>
              </c:numCache>
            </c:numRef>
          </c:val>
          <c:extLst>
            <c:ext xmlns:c16="http://schemas.microsoft.com/office/drawing/2014/chart" uri="{C3380CC4-5D6E-409C-BE32-E72D297353CC}">
              <c16:uniqueId val="{00000010-8DF1-4647-B8B8-3D361F3DF91B}"/>
            </c:ext>
          </c:extLst>
        </c:ser>
        <c:ser>
          <c:idx val="17"/>
          <c:order val="17"/>
          <c:tx>
            <c:strRef>
              <c:f>'Group (Sorted)'!$S$38</c:f>
              <c:strCache>
                <c:ptCount val="1"/>
                <c:pt idx="0">
                  <c:v>R</c:v>
                </c:pt>
              </c:strCache>
            </c:strRef>
          </c:tx>
          <c:invertIfNegative val="0"/>
          <c:cat>
            <c:strRef>
              <c:f>'Group (Sorted)'!$A$39:$A$56</c:f>
              <c:strCache>
                <c:ptCount val="18"/>
                <c:pt idx="0">
                  <c:v>A</c:v>
                </c:pt>
                <c:pt idx="1">
                  <c:v>C</c:v>
                </c:pt>
                <c:pt idx="2">
                  <c:v>F</c:v>
                </c:pt>
                <c:pt idx="3">
                  <c:v>B</c:v>
                </c:pt>
                <c:pt idx="4">
                  <c:v>R</c:v>
                </c:pt>
                <c:pt idx="5">
                  <c:v>M</c:v>
                </c:pt>
                <c:pt idx="6">
                  <c:v>G</c:v>
                </c:pt>
                <c:pt idx="7">
                  <c:v>P</c:v>
                </c:pt>
                <c:pt idx="8">
                  <c:v>N</c:v>
                </c:pt>
                <c:pt idx="9">
                  <c:v>I</c:v>
                </c:pt>
                <c:pt idx="10">
                  <c:v>K</c:v>
                </c:pt>
                <c:pt idx="11">
                  <c:v>E</c:v>
                </c:pt>
                <c:pt idx="12">
                  <c:v>L</c:v>
                </c:pt>
                <c:pt idx="13">
                  <c:v>O</c:v>
                </c:pt>
                <c:pt idx="14">
                  <c:v>Q</c:v>
                </c:pt>
                <c:pt idx="15">
                  <c:v>H</c:v>
                </c:pt>
                <c:pt idx="16">
                  <c:v>J</c:v>
                </c:pt>
                <c:pt idx="17">
                  <c:v>D</c:v>
                </c:pt>
              </c:strCache>
            </c:strRef>
          </c:cat>
          <c:val>
            <c:numRef>
              <c:f>'Group (Sorted)'!$S$39:$S$56</c:f>
              <c:numCache>
                <c:formatCode>General</c:formatCode>
                <c:ptCount val="18"/>
                <c:pt idx="0">
                  <c:v>100</c:v>
                </c:pt>
                <c:pt idx="1">
                  <c:v>100</c:v>
                </c:pt>
                <c:pt idx="2">
                  <c:v>100</c:v>
                </c:pt>
                <c:pt idx="3">
                  <c:v>100</c:v>
                </c:pt>
                <c:pt idx="4">
                  <c:v>112.78045601242313</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8DF1-4647-B8B8-3D361F3DF91B}"/>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67.20794521556644</c:v>
                </c:pt>
                <c:pt idx="1">
                  <c:v>0</c:v>
                </c:pt>
                <c:pt idx="2">
                  <c:v>392.96999451380674</c:v>
                </c:pt>
              </c:numCache>
            </c:numRef>
          </c:val>
          <c:extLst>
            <c:ext xmlns:c16="http://schemas.microsoft.com/office/drawing/2014/chart" uri="{C3380CC4-5D6E-409C-BE32-E72D297353CC}">
              <c16:uniqueId val="{00000000-1435-4695-8DF9-4B9A910BE6CC}"/>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110.91489047541543</c:v>
                </c:pt>
                <c:pt idx="1">
                  <c:v>430.14737761699757</c:v>
                </c:pt>
                <c:pt idx="2">
                  <c:v>47.334712723074034</c:v>
                </c:pt>
                <c:pt idx="3">
                  <c:v>302.90904885889097</c:v>
                </c:pt>
                <c:pt idx="4">
                  <c:v>37.740962756041625</c:v>
                </c:pt>
                <c:pt idx="5">
                  <c:v>77.383353743530705</c:v>
                </c:pt>
              </c:numCache>
            </c:numRef>
          </c:val>
          <c:extLst>
            <c:ext xmlns:c16="http://schemas.microsoft.com/office/drawing/2014/chart" uri="{C3380CC4-5D6E-409C-BE32-E72D297353CC}">
              <c16:uniqueId val="{00000000-598A-4ED0-B58D-4107BE1BD0FF}"/>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371.15281439632508</c:v>
                </c:pt>
                <c:pt idx="1">
                  <c:v>4.3814703513549542</c:v>
                </c:pt>
                <c:pt idx="2">
                  <c:v>107.48614794868305</c:v>
                </c:pt>
                <c:pt idx="3">
                  <c:v>373.75964074163522</c:v>
                </c:pt>
              </c:numCache>
            </c:numRef>
          </c:val>
          <c:extLst>
            <c:ext xmlns:c16="http://schemas.microsoft.com/office/drawing/2014/chart" uri="{C3380CC4-5D6E-409C-BE32-E72D297353CC}">
              <c16:uniqueId val="{00000000-2184-444D-ABAA-EA9955FDCECE}"/>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6331-49A3-B018-EAE7140D33FF}"/>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33.915697771120726</c:v>
                </c:pt>
                <c:pt idx="1">
                  <c:v>33.720698101210481</c:v>
                </c:pt>
                <c:pt idx="2">
                  <c:v>0</c:v>
                </c:pt>
              </c:numCache>
            </c:numRef>
          </c:val>
          <c:extLst>
            <c:ext xmlns:c16="http://schemas.microsoft.com/office/drawing/2014/chart" uri="{C3380CC4-5D6E-409C-BE32-E72D297353CC}">
              <c16:uniqueId val="{00000000-2761-45F1-8D3B-97ED47D49921}"/>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795.87712335725382</c:v>
                </c:pt>
                <c:pt idx="1">
                  <c:v>83.150016777603327</c:v>
                </c:pt>
                <c:pt idx="2">
                  <c:v>106.04803978787605</c:v>
                </c:pt>
              </c:numCache>
            </c:numRef>
          </c:val>
          <c:extLst>
            <c:ext xmlns:c16="http://schemas.microsoft.com/office/drawing/2014/chart" uri="{C3380CC4-5D6E-409C-BE32-E72D297353CC}">
              <c16:uniqueId val="{00000000-CBA2-445D-809C-52EC78A6D449}"/>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3753-49E1-A719-1B4ADA4A0A6D}"/>
              </c:ext>
            </c:extLst>
          </c:dPt>
          <c:dPt>
            <c:idx val="1"/>
            <c:bubble3D val="0"/>
            <c:spPr>
              <a:solidFill>
                <a:srgbClr val="6C6F71"/>
              </a:solidFill>
              <a:ln>
                <a:noFill/>
              </a:ln>
              <a:effectLst/>
            </c:spPr>
            <c:extLst>
              <c:ext xmlns:c16="http://schemas.microsoft.com/office/drawing/2014/chart" uri="{C3380CC4-5D6E-409C-BE32-E72D297353CC}">
                <c16:uniqueId val="{00000003-3753-49E1-A719-1B4ADA4A0A6D}"/>
              </c:ext>
            </c:extLst>
          </c:dPt>
          <c:dPt>
            <c:idx val="2"/>
            <c:bubble3D val="0"/>
            <c:spPr>
              <a:solidFill>
                <a:srgbClr val="7A19C1"/>
              </a:solidFill>
              <a:ln>
                <a:noFill/>
              </a:ln>
              <a:effectLst/>
            </c:spPr>
            <c:extLst>
              <c:ext xmlns:c16="http://schemas.microsoft.com/office/drawing/2014/chart" uri="{C3380CC4-5D6E-409C-BE32-E72D297353CC}">
                <c16:uniqueId val="{00000005-3753-49E1-A719-1B4ADA4A0A6D}"/>
              </c:ext>
            </c:extLst>
          </c:dPt>
          <c:dPt>
            <c:idx val="3"/>
            <c:bubble3D val="0"/>
            <c:spPr>
              <a:solidFill>
                <a:srgbClr val="1964C1"/>
              </a:solidFill>
              <a:ln>
                <a:noFill/>
              </a:ln>
              <a:effectLst/>
            </c:spPr>
            <c:extLst>
              <c:ext xmlns:c16="http://schemas.microsoft.com/office/drawing/2014/chart" uri="{C3380CC4-5D6E-409C-BE32-E72D297353CC}">
                <c16:uniqueId val="{00000007-3753-49E1-A719-1B4ADA4A0A6D}"/>
              </c:ext>
            </c:extLst>
          </c:dPt>
          <c:dPt>
            <c:idx val="4"/>
            <c:bubble3D val="0"/>
            <c:spPr>
              <a:solidFill>
                <a:srgbClr val="8CC119"/>
              </a:solidFill>
              <a:ln>
                <a:noFill/>
              </a:ln>
              <a:effectLst/>
            </c:spPr>
            <c:extLst>
              <c:ext xmlns:c16="http://schemas.microsoft.com/office/drawing/2014/chart" uri="{C3380CC4-5D6E-409C-BE32-E72D297353CC}">
                <c16:uniqueId val="{00000009-3753-49E1-A719-1B4ADA4A0A6D}"/>
              </c:ext>
            </c:extLst>
          </c:dPt>
          <c:dPt>
            <c:idx val="5"/>
            <c:bubble3D val="0"/>
            <c:spPr>
              <a:solidFill>
                <a:srgbClr val="EBC619"/>
              </a:solidFill>
              <a:ln>
                <a:noFill/>
              </a:ln>
              <a:effectLst/>
            </c:spPr>
            <c:extLst>
              <c:ext xmlns:c16="http://schemas.microsoft.com/office/drawing/2014/chart" uri="{C3380CC4-5D6E-409C-BE32-E72D297353CC}">
                <c16:uniqueId val="{0000000B-3753-49E1-A719-1B4ADA4A0A6D}"/>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3753-49E1-A719-1B4ADA4A0A6D}"/>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3753-49E1-A719-1B4ADA4A0A6D}"/>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53-49E1-A719-1B4ADA4A0A6D}"/>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3753-49E1-A719-1B4ADA4A0A6D}"/>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3753-49E1-A719-1B4ADA4A0A6D}"/>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3753-49E1-A719-1B4ADA4A0A6D}"/>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146</c:v>
                </c:pt>
                <c:pt idx="1">
                  <c:v>B 
Index: 121</c:v>
                </c:pt>
                <c:pt idx="2">
                  <c:v>C1 
Index: 110</c:v>
                </c:pt>
                <c:pt idx="3">
                  <c:v>C2 
Index: 95</c:v>
                </c:pt>
                <c:pt idx="4">
                  <c:v>D 
Index: 83</c:v>
                </c:pt>
                <c:pt idx="5">
                  <c:v>E 
Index: 78</c:v>
                </c:pt>
              </c:strCache>
            </c:strRef>
          </c:cat>
          <c:val>
            <c:numRef>
              <c:f>'Data - Overview'!$D$157:$D$162</c:f>
              <c:numCache>
                <c:formatCode>0%</c:formatCode>
                <c:ptCount val="6"/>
                <c:pt idx="0">
                  <c:v>7.2180911207183243E-2</c:v>
                </c:pt>
                <c:pt idx="1">
                  <c:v>0.28491220485533753</c:v>
                </c:pt>
                <c:pt idx="2">
                  <c:v>0.27608498688245947</c:v>
                </c:pt>
                <c:pt idx="3">
                  <c:v>0.19701721908140263</c:v>
                </c:pt>
                <c:pt idx="4">
                  <c:v>9.5636662602076691E-2</c:v>
                </c:pt>
                <c:pt idx="5">
                  <c:v>7.3989727672467948E-2</c:v>
                </c:pt>
              </c:numCache>
            </c:numRef>
          </c:val>
          <c:extLst>
            <c:ext xmlns:c16="http://schemas.microsoft.com/office/drawing/2014/chart" uri="{C3380CC4-5D6E-409C-BE32-E72D297353CC}">
              <c16:uniqueId val="{0000000C-3753-49E1-A719-1B4ADA4A0A6D}"/>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8.7974575204668426</c:v>
                </c:pt>
                <c:pt idx="1">
                  <c:v>0</c:v>
                </c:pt>
                <c:pt idx="2">
                  <c:v>189.88239428483274</c:v>
                </c:pt>
              </c:numCache>
            </c:numRef>
          </c:val>
          <c:extLst>
            <c:ext xmlns:c16="http://schemas.microsoft.com/office/drawing/2014/chart" uri="{C3380CC4-5D6E-409C-BE32-E72D297353CC}">
              <c16:uniqueId val="{00000000-818A-413F-AD67-B83D1D82B74C}"/>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1.1527243283527475</c:v>
                </c:pt>
                <c:pt idx="1">
                  <c:v>0</c:v>
                </c:pt>
                <c:pt idx="2">
                  <c:v>34.04399705957362</c:v>
                </c:pt>
              </c:numCache>
            </c:numRef>
          </c:val>
          <c:extLst>
            <c:ext xmlns:c16="http://schemas.microsoft.com/office/drawing/2014/chart" uri="{C3380CC4-5D6E-409C-BE32-E72D297353CC}">
              <c16:uniqueId val="{00000000-716C-44EE-B4E2-96F4672C3F67}"/>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40.466055390533931</c:v>
                </c:pt>
                <c:pt idx="1">
                  <c:v>177.62099806971128</c:v>
                </c:pt>
              </c:numCache>
            </c:numRef>
          </c:val>
          <c:extLst>
            <c:ext xmlns:c16="http://schemas.microsoft.com/office/drawing/2014/chart" uri="{C3380CC4-5D6E-409C-BE32-E72D297353CC}">
              <c16:uniqueId val="{00000000-1D20-42EA-95F6-B84F37C16CED}"/>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7.5553132076773704</c:v>
                </c:pt>
                <c:pt idx="1">
                  <c:v>5.4119132741434361</c:v>
                </c:pt>
              </c:numCache>
            </c:numRef>
          </c:val>
          <c:extLst>
            <c:ext xmlns:c16="http://schemas.microsoft.com/office/drawing/2014/chart" uri="{C3380CC4-5D6E-409C-BE32-E72D297353CC}">
              <c16:uniqueId val="{00000000-5E2F-4414-886B-73A50B3704FD}"/>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40.732088009434207</c:v>
                </c:pt>
                <c:pt idx="1">
                  <c:v>0</c:v>
                </c:pt>
                <c:pt idx="2">
                  <c:v>0</c:v>
                </c:pt>
              </c:numCache>
            </c:numRef>
          </c:val>
          <c:extLst>
            <c:ext xmlns:c16="http://schemas.microsoft.com/office/drawing/2014/chart" uri="{C3380CC4-5D6E-409C-BE32-E72D297353CC}">
              <c16:uniqueId val="{00000000-B5C4-42C0-98A7-7769630DA5F2}"/>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71.738817926728217</c:v>
                </c:pt>
                <c:pt idx="1">
                  <c:v>26.885238257740578</c:v>
                </c:pt>
                <c:pt idx="2">
                  <c:v>19.155638782044111</c:v>
                </c:pt>
                <c:pt idx="3">
                  <c:v>0</c:v>
                </c:pt>
              </c:numCache>
            </c:numRef>
          </c:val>
          <c:extLst>
            <c:ext xmlns:c16="http://schemas.microsoft.com/office/drawing/2014/chart" uri="{C3380CC4-5D6E-409C-BE32-E72D297353CC}">
              <c16:uniqueId val="{00000000-CF6C-476D-BC53-BCDE11D1DE68}"/>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232.67875575324459</c:v>
                </c:pt>
                <c:pt idx="1">
                  <c:v>32.949821735101068</c:v>
                </c:pt>
                <c:pt idx="2">
                  <c:v>2.2698996413926182</c:v>
                </c:pt>
                <c:pt idx="3">
                  <c:v>32.529873026712522</c:v>
                </c:pt>
              </c:numCache>
            </c:numRef>
          </c:val>
          <c:extLst>
            <c:ext xmlns:c16="http://schemas.microsoft.com/office/drawing/2014/chart" uri="{C3380CC4-5D6E-409C-BE32-E72D297353CC}">
              <c16:uniqueId val="{00000000-4D8D-4E08-BA75-09F8F9C7D4F4}"/>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92.246199315483352</c:v>
                </c:pt>
                <c:pt idx="1">
                  <c:v>113.91177155180752</c:v>
                </c:pt>
                <c:pt idx="2">
                  <c:v>27.34419612177501</c:v>
                </c:pt>
                <c:pt idx="3">
                  <c:v>96.622507793222368</c:v>
                </c:pt>
              </c:numCache>
            </c:numRef>
          </c:val>
          <c:extLst>
            <c:ext xmlns:c16="http://schemas.microsoft.com/office/drawing/2014/chart" uri="{C3380CC4-5D6E-409C-BE32-E72D297353CC}">
              <c16:uniqueId val="{00000000-8029-45C9-9540-9682EFE2F9EC}"/>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59.709538104738769</c:v>
                </c:pt>
                <c:pt idx="1">
                  <c:v>35.77319847261181</c:v>
                </c:pt>
                <c:pt idx="2">
                  <c:v>0</c:v>
                </c:pt>
              </c:numCache>
            </c:numRef>
          </c:val>
          <c:extLst>
            <c:ext xmlns:c16="http://schemas.microsoft.com/office/drawing/2014/chart" uri="{C3380CC4-5D6E-409C-BE32-E72D297353CC}">
              <c16:uniqueId val="{00000000-6842-4A2E-AB4D-5752398D4547}"/>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97.708996973515056</c:v>
                </c:pt>
                <c:pt idx="1">
                  <c:v>0</c:v>
                </c:pt>
                <c:pt idx="2">
                  <c:v>0</c:v>
                </c:pt>
                <c:pt idx="3">
                  <c:v>0</c:v>
                </c:pt>
                <c:pt idx="4">
                  <c:v>36.537244336180827</c:v>
                </c:pt>
              </c:numCache>
            </c:numRef>
          </c:val>
          <c:extLst>
            <c:ext xmlns:c16="http://schemas.microsoft.com/office/drawing/2014/chart" uri="{C3380CC4-5D6E-409C-BE32-E72D297353CC}">
              <c16:uniqueId val="{00000000-A3FA-4549-ABC4-9FD935EC3275}"/>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21.975349934245155</c:v>
                </c:pt>
                <c:pt idx="1">
                  <c:v>24.696697163975909</c:v>
                </c:pt>
                <c:pt idx="2">
                  <c:v>17.945576994732395</c:v>
                </c:pt>
              </c:numCache>
            </c:numRef>
          </c:val>
          <c:extLst>
            <c:ext xmlns:c16="http://schemas.microsoft.com/office/drawing/2014/chart" uri="{C3380CC4-5D6E-409C-BE32-E72D297353CC}">
              <c16:uniqueId val="{00000000-728A-43E2-8CEB-54D83E1F0603}"/>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323.77550249834928</c:v>
                </c:pt>
                <c:pt idx="1">
                  <c:v>84.743286886747214</c:v>
                </c:pt>
              </c:numCache>
            </c:numRef>
          </c:val>
          <c:extLst>
            <c:ext xmlns:c16="http://schemas.microsoft.com/office/drawing/2014/chart" uri="{C3380CC4-5D6E-409C-BE32-E72D297353CC}">
              <c16:uniqueId val="{00000000-0EC2-43ED-893F-2CF8294D0825}"/>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(Sorted)'!$B$82:$B$142</c:f>
              <c:numCache>
                <c:formatCode>;;;</c:formatCode>
                <c:ptCount val="61"/>
                <c:pt idx="0">
                  <c:v>100</c:v>
                </c:pt>
                <c:pt idx="1">
                  <c:v>100</c:v>
                </c:pt>
                <c:pt idx="2">
                  <c:v>392.96999451380674</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67.20794521556644</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0</c:v>
                </c:pt>
                <c:pt idx="58">
                  <c:v>100</c:v>
                </c:pt>
                <c:pt idx="59">
                  <c:v>100</c:v>
                </c:pt>
                <c:pt idx="60">
                  <c:v>100</c:v>
                </c:pt>
              </c:numCache>
            </c:numRef>
          </c:val>
          <c:extLst>
            <c:ext xmlns:c16="http://schemas.microsoft.com/office/drawing/2014/chart" uri="{C3380CC4-5D6E-409C-BE32-E72D297353CC}">
              <c16:uniqueId val="{00000000-F951-4F7A-B922-DCB4E1CA04EB}"/>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(Sorted)'!$C$82:$C$142</c:f>
              <c:numCache>
                <c:formatCode>;;;</c:formatCode>
                <c:ptCount val="61"/>
                <c:pt idx="0">
                  <c:v>100</c:v>
                </c:pt>
                <c:pt idx="1">
                  <c:v>430.14737761699757</c:v>
                </c:pt>
                <c:pt idx="2">
                  <c:v>100</c:v>
                </c:pt>
                <c:pt idx="3">
                  <c:v>100</c:v>
                </c:pt>
                <c:pt idx="4">
                  <c:v>100</c:v>
                </c:pt>
                <c:pt idx="5">
                  <c:v>100</c:v>
                </c:pt>
                <c:pt idx="6">
                  <c:v>302.90904885889097</c:v>
                </c:pt>
                <c:pt idx="7">
                  <c:v>100</c:v>
                </c:pt>
                <c:pt idx="8">
                  <c:v>100</c:v>
                </c:pt>
                <c:pt idx="9">
                  <c:v>100</c:v>
                </c:pt>
                <c:pt idx="10">
                  <c:v>100</c:v>
                </c:pt>
                <c:pt idx="11">
                  <c:v>110.91489047541543</c:v>
                </c:pt>
                <c:pt idx="12">
                  <c:v>100</c:v>
                </c:pt>
                <c:pt idx="13">
                  <c:v>100</c:v>
                </c:pt>
                <c:pt idx="14">
                  <c:v>100</c:v>
                </c:pt>
                <c:pt idx="15">
                  <c:v>100</c:v>
                </c:pt>
                <c:pt idx="16">
                  <c:v>100</c:v>
                </c:pt>
                <c:pt idx="17">
                  <c:v>100</c:v>
                </c:pt>
                <c:pt idx="18">
                  <c:v>100</c:v>
                </c:pt>
                <c:pt idx="19">
                  <c:v>77.383353743530705</c:v>
                </c:pt>
                <c:pt idx="20">
                  <c:v>100</c:v>
                </c:pt>
                <c:pt idx="21">
                  <c:v>100</c:v>
                </c:pt>
                <c:pt idx="22">
                  <c:v>100</c:v>
                </c:pt>
                <c:pt idx="23">
                  <c:v>47.334712723074034</c:v>
                </c:pt>
                <c:pt idx="24">
                  <c:v>100</c:v>
                </c:pt>
                <c:pt idx="25">
                  <c:v>100</c:v>
                </c:pt>
                <c:pt idx="26">
                  <c:v>37.740962756041625</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1-F951-4F7A-B922-DCB4E1CA04EB}"/>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(Sorted)'!$D$82:$D$142</c:f>
              <c:numCache>
                <c:formatCode>;;;</c:formatCode>
                <c:ptCount val="61"/>
                <c:pt idx="0">
                  <c:v>100</c:v>
                </c:pt>
                <c:pt idx="1">
                  <c:v>100</c:v>
                </c:pt>
                <c:pt idx="2">
                  <c:v>100</c:v>
                </c:pt>
                <c:pt idx="3">
                  <c:v>373.75964074163522</c:v>
                </c:pt>
                <c:pt idx="4">
                  <c:v>371.15281439632508</c:v>
                </c:pt>
                <c:pt idx="5">
                  <c:v>100</c:v>
                </c:pt>
                <c:pt idx="6">
                  <c:v>100</c:v>
                </c:pt>
                <c:pt idx="7">
                  <c:v>100</c:v>
                </c:pt>
                <c:pt idx="8">
                  <c:v>100</c:v>
                </c:pt>
                <c:pt idx="9">
                  <c:v>100</c:v>
                </c:pt>
                <c:pt idx="10">
                  <c:v>100</c:v>
                </c:pt>
                <c:pt idx="11">
                  <c:v>100</c:v>
                </c:pt>
                <c:pt idx="12">
                  <c:v>107.48614794868305</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4.3814703513549542</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F951-4F7A-B922-DCB4E1CA04EB}"/>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F951-4F7A-B922-DCB4E1CA04EB}"/>
              </c:ext>
            </c:extLst>
          </c:dPt>
          <c:dPt>
            <c:idx val="14"/>
            <c:invertIfNegative val="0"/>
            <c:bubble3D val="0"/>
            <c:spPr>
              <a:solidFill>
                <a:srgbClr val="7D38BA"/>
              </a:solidFill>
              <a:ln>
                <a:noFill/>
              </a:ln>
            </c:spPr>
            <c:extLst>
              <c:ext xmlns:c16="http://schemas.microsoft.com/office/drawing/2014/chart" uri="{C3380CC4-5D6E-409C-BE32-E72D297353CC}">
                <c16:uniqueId val="{00000006-F951-4F7A-B922-DCB4E1CA04EB}"/>
              </c:ext>
            </c:extLst>
          </c:dPt>
          <c:dPt>
            <c:idx val="15"/>
            <c:invertIfNegative val="0"/>
            <c:bubble3D val="0"/>
            <c:spPr>
              <a:solidFill>
                <a:srgbClr val="7D38BA"/>
              </a:solidFill>
              <a:ln>
                <a:noFill/>
              </a:ln>
            </c:spPr>
            <c:extLst>
              <c:ext xmlns:c16="http://schemas.microsoft.com/office/drawing/2014/chart" uri="{C3380CC4-5D6E-409C-BE32-E72D297353CC}">
                <c16:uniqueId val="{00000008-F951-4F7A-B922-DCB4E1CA04EB}"/>
              </c:ext>
            </c:extLst>
          </c:dPt>
          <c:dPt>
            <c:idx val="16"/>
            <c:invertIfNegative val="0"/>
            <c:bubble3D val="0"/>
            <c:spPr>
              <a:solidFill>
                <a:srgbClr val="7D38BA"/>
              </a:solidFill>
              <a:ln>
                <a:noFill/>
              </a:ln>
            </c:spPr>
            <c:extLst>
              <c:ext xmlns:c16="http://schemas.microsoft.com/office/drawing/2014/chart" uri="{C3380CC4-5D6E-409C-BE32-E72D297353CC}">
                <c16:uniqueId val="{0000000A-F951-4F7A-B922-DCB4E1CA04EB}"/>
              </c:ext>
            </c:extLst>
          </c:dPt>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0</c:v>
                </c:pt>
                <c:pt idx="49">
                  <c:v>0</c:v>
                </c:pt>
                <c:pt idx="50">
                  <c:v>0</c:v>
                </c:pt>
                <c:pt idx="51">
                  <c:v>100</c:v>
                </c:pt>
                <c:pt idx="52">
                  <c:v>100</c:v>
                </c:pt>
                <c:pt idx="53">
                  <c:v>100</c:v>
                </c:pt>
                <c:pt idx="54">
                  <c:v>100</c:v>
                </c:pt>
                <c:pt idx="55">
                  <c:v>100</c:v>
                </c:pt>
                <c:pt idx="56">
                  <c:v>100</c:v>
                </c:pt>
                <c:pt idx="57">
                  <c:v>100</c:v>
                </c:pt>
                <c:pt idx="58">
                  <c:v>100</c:v>
                </c:pt>
                <c:pt idx="59">
                  <c:v>100</c:v>
                </c:pt>
                <c:pt idx="60">
                  <c:v>0</c:v>
                </c:pt>
              </c:numCache>
            </c:numRef>
          </c:val>
          <c:extLst>
            <c:ext xmlns:c16="http://schemas.microsoft.com/office/drawing/2014/chart" uri="{C3380CC4-5D6E-409C-BE32-E72D297353CC}">
              <c16:uniqueId val="{0000000B-F951-4F7A-B922-DCB4E1CA04EB}"/>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F951-4F7A-B922-DCB4E1CA04EB}"/>
              </c:ext>
            </c:extLst>
          </c:dPt>
          <c:dPt>
            <c:idx val="18"/>
            <c:invertIfNegative val="0"/>
            <c:bubble3D val="0"/>
            <c:spPr>
              <a:solidFill>
                <a:srgbClr val="BD9EDB"/>
              </a:solidFill>
              <a:ln>
                <a:noFill/>
              </a:ln>
            </c:spPr>
            <c:extLst>
              <c:ext xmlns:c16="http://schemas.microsoft.com/office/drawing/2014/chart" uri="{C3380CC4-5D6E-409C-BE32-E72D297353CC}">
                <c16:uniqueId val="{0000000F-F951-4F7A-B922-DCB4E1CA04EB}"/>
              </c:ext>
            </c:extLst>
          </c:dPt>
          <c:dPt>
            <c:idx val="19"/>
            <c:invertIfNegative val="0"/>
            <c:bubble3D val="0"/>
            <c:spPr>
              <a:solidFill>
                <a:srgbClr val="BD9EDB"/>
              </a:solidFill>
              <a:ln>
                <a:noFill/>
              </a:ln>
            </c:spPr>
            <c:extLst>
              <c:ext xmlns:c16="http://schemas.microsoft.com/office/drawing/2014/chart" uri="{C3380CC4-5D6E-409C-BE32-E72D297353CC}">
                <c16:uniqueId val="{00000011-F951-4F7A-B922-DCB4E1CA04EB}"/>
              </c:ext>
            </c:extLst>
          </c:dPt>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33.915697771120726</c:v>
                </c:pt>
                <c:pt idx="31">
                  <c:v>33.720698101210481</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0</c:v>
                </c:pt>
                <c:pt idx="57">
                  <c:v>100</c:v>
                </c:pt>
                <c:pt idx="58">
                  <c:v>100</c:v>
                </c:pt>
                <c:pt idx="59">
                  <c:v>100</c:v>
                </c:pt>
                <c:pt idx="60">
                  <c:v>100</c:v>
                </c:pt>
              </c:numCache>
            </c:numRef>
          </c:val>
          <c:extLst>
            <c:ext xmlns:c16="http://schemas.microsoft.com/office/drawing/2014/chart" uri="{C3380CC4-5D6E-409C-BE32-E72D297353CC}">
              <c16:uniqueId val="{00000012-F951-4F7A-B922-DCB4E1CA04EB}"/>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(Sorted)'!$G$82:$G$142</c:f>
              <c:numCache>
                <c:formatCode>;;;</c:formatCode>
                <c:ptCount val="61"/>
                <c:pt idx="0">
                  <c:v>795.87712335725382</c:v>
                </c:pt>
                <c:pt idx="1">
                  <c:v>100</c:v>
                </c:pt>
                <c:pt idx="2">
                  <c:v>100</c:v>
                </c:pt>
                <c:pt idx="3">
                  <c:v>100</c:v>
                </c:pt>
                <c:pt idx="4">
                  <c:v>100</c:v>
                </c:pt>
                <c:pt idx="5">
                  <c:v>100</c:v>
                </c:pt>
                <c:pt idx="6">
                  <c:v>100</c:v>
                </c:pt>
                <c:pt idx="7">
                  <c:v>100</c:v>
                </c:pt>
                <c:pt idx="8">
                  <c:v>100</c:v>
                </c:pt>
                <c:pt idx="9">
                  <c:v>100</c:v>
                </c:pt>
                <c:pt idx="10">
                  <c:v>100</c:v>
                </c:pt>
                <c:pt idx="11">
                  <c:v>100</c:v>
                </c:pt>
                <c:pt idx="12">
                  <c:v>100</c:v>
                </c:pt>
                <c:pt idx="13">
                  <c:v>106.04803978787605</c:v>
                </c:pt>
                <c:pt idx="14">
                  <c:v>100</c:v>
                </c:pt>
                <c:pt idx="15">
                  <c:v>100</c:v>
                </c:pt>
                <c:pt idx="16">
                  <c:v>100</c:v>
                </c:pt>
                <c:pt idx="17">
                  <c:v>100</c:v>
                </c:pt>
                <c:pt idx="18">
                  <c:v>83.150016777603327</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F951-4F7A-B922-DCB4E1CA04EB}"/>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(Sorted)'!$H$82:$H$142</c:f>
              <c:numCache>
                <c:formatCode>;;;</c:formatCode>
                <c:ptCount val="61"/>
                <c:pt idx="0">
                  <c:v>100</c:v>
                </c:pt>
                <c:pt idx="1">
                  <c:v>100</c:v>
                </c:pt>
                <c:pt idx="2">
                  <c:v>100</c:v>
                </c:pt>
                <c:pt idx="3">
                  <c:v>100</c:v>
                </c:pt>
                <c:pt idx="4">
                  <c:v>100</c:v>
                </c:pt>
                <c:pt idx="5">
                  <c:v>100</c:v>
                </c:pt>
                <c:pt idx="6">
                  <c:v>100</c:v>
                </c:pt>
                <c:pt idx="7">
                  <c:v>100</c:v>
                </c:pt>
                <c:pt idx="8">
                  <c:v>189.88239428483274</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8.7974575204668426</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0</c:v>
                </c:pt>
                <c:pt idx="59">
                  <c:v>100</c:v>
                </c:pt>
                <c:pt idx="60">
                  <c:v>100</c:v>
                </c:pt>
              </c:numCache>
            </c:numRef>
          </c:val>
          <c:extLst>
            <c:ext xmlns:c16="http://schemas.microsoft.com/office/drawing/2014/chart" uri="{C3380CC4-5D6E-409C-BE32-E72D297353CC}">
              <c16:uniqueId val="{00000014-F951-4F7A-B922-DCB4E1CA04EB}"/>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(Sorted)'!$I$82:$I$142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34.04399705957362</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1.1527243283527475</c:v>
                </c:pt>
                <c:pt idx="46">
                  <c:v>100</c:v>
                </c:pt>
                <c:pt idx="47">
                  <c:v>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5-F951-4F7A-B922-DCB4E1CA04EB}"/>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100</c:v>
                </c:pt>
                <c:pt idx="9">
                  <c:v>177.62099806971128</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40.466055390533931</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F951-4F7A-B922-DCB4E1CA04EB}"/>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(Sorted)'!$K$82:$K$142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7.5553132076773704</c:v>
                </c:pt>
                <c:pt idx="42">
                  <c:v>5.4119132741434361</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F951-4F7A-B922-DCB4E1CA04EB}"/>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40.732088009434207</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0</c:v>
                </c:pt>
                <c:pt idx="47">
                  <c:v>100</c:v>
                </c:pt>
                <c:pt idx="48">
                  <c:v>100</c:v>
                </c:pt>
                <c:pt idx="49">
                  <c:v>100</c:v>
                </c:pt>
                <c:pt idx="50">
                  <c:v>100</c:v>
                </c:pt>
                <c:pt idx="51">
                  <c:v>100</c:v>
                </c:pt>
                <c:pt idx="52">
                  <c:v>100</c:v>
                </c:pt>
                <c:pt idx="53">
                  <c:v>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8-F951-4F7A-B922-DCB4E1CA04EB}"/>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(Sorted)'!$M$82:$M$142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71.738817926728217</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26.885238257740578</c:v>
                </c:pt>
                <c:pt idx="36">
                  <c:v>100</c:v>
                </c:pt>
                <c:pt idx="37">
                  <c:v>100</c:v>
                </c:pt>
                <c:pt idx="38">
                  <c:v>19.155638782044111</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0</c:v>
                </c:pt>
                <c:pt idx="60">
                  <c:v>100</c:v>
                </c:pt>
              </c:numCache>
            </c:numRef>
          </c:val>
          <c:extLst>
            <c:ext xmlns:c16="http://schemas.microsoft.com/office/drawing/2014/chart" uri="{C3380CC4-5D6E-409C-BE32-E72D297353CC}">
              <c16:uniqueId val="{00000019-F951-4F7A-B922-DCB4E1CA04EB}"/>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(Sorted)'!$N$82:$N$142</c:f>
              <c:numCache>
                <c:formatCode>;;;</c:formatCode>
                <c:ptCount val="61"/>
                <c:pt idx="0">
                  <c:v>100</c:v>
                </c:pt>
                <c:pt idx="1">
                  <c:v>100</c:v>
                </c:pt>
                <c:pt idx="2">
                  <c:v>100</c:v>
                </c:pt>
                <c:pt idx="3">
                  <c:v>100</c:v>
                </c:pt>
                <c:pt idx="4">
                  <c:v>100</c:v>
                </c:pt>
                <c:pt idx="5">
                  <c:v>100</c:v>
                </c:pt>
                <c:pt idx="6">
                  <c:v>100</c:v>
                </c:pt>
                <c:pt idx="7">
                  <c:v>232.67875575324459</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32.949821735101068</c:v>
                </c:pt>
                <c:pt idx="33">
                  <c:v>32.529873026712522</c:v>
                </c:pt>
                <c:pt idx="34">
                  <c:v>100</c:v>
                </c:pt>
                <c:pt idx="35">
                  <c:v>100</c:v>
                </c:pt>
                <c:pt idx="36">
                  <c:v>100</c:v>
                </c:pt>
                <c:pt idx="37">
                  <c:v>100</c:v>
                </c:pt>
                <c:pt idx="38">
                  <c:v>100</c:v>
                </c:pt>
                <c:pt idx="39">
                  <c:v>100</c:v>
                </c:pt>
                <c:pt idx="40">
                  <c:v>100</c:v>
                </c:pt>
                <c:pt idx="41">
                  <c:v>100</c:v>
                </c:pt>
                <c:pt idx="42">
                  <c:v>100</c:v>
                </c:pt>
                <c:pt idx="43">
                  <c:v>100</c:v>
                </c:pt>
                <c:pt idx="44">
                  <c:v>2.2698996413926182</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F951-4F7A-B922-DCB4E1CA04EB}"/>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(Sorted)'!$O$82:$O$142</c:f>
              <c:numCache>
                <c:formatCode>;;;</c:formatCode>
                <c:ptCount val="61"/>
                <c:pt idx="0">
                  <c:v>100</c:v>
                </c:pt>
                <c:pt idx="1">
                  <c:v>100</c:v>
                </c:pt>
                <c:pt idx="2">
                  <c:v>100</c:v>
                </c:pt>
                <c:pt idx="3">
                  <c:v>100</c:v>
                </c:pt>
                <c:pt idx="4">
                  <c:v>100</c:v>
                </c:pt>
                <c:pt idx="5">
                  <c:v>100</c:v>
                </c:pt>
                <c:pt idx="6">
                  <c:v>100</c:v>
                </c:pt>
                <c:pt idx="7">
                  <c:v>100</c:v>
                </c:pt>
                <c:pt idx="8">
                  <c:v>100</c:v>
                </c:pt>
                <c:pt idx="9">
                  <c:v>100</c:v>
                </c:pt>
                <c:pt idx="10">
                  <c:v>113.91177155180752</c:v>
                </c:pt>
                <c:pt idx="11">
                  <c:v>100</c:v>
                </c:pt>
                <c:pt idx="12">
                  <c:v>100</c:v>
                </c:pt>
                <c:pt idx="13">
                  <c:v>100</c:v>
                </c:pt>
                <c:pt idx="14">
                  <c:v>100</c:v>
                </c:pt>
                <c:pt idx="15">
                  <c:v>96.622507793222368</c:v>
                </c:pt>
                <c:pt idx="16">
                  <c:v>92.246199315483352</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27.34419612177501</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F951-4F7A-B922-DCB4E1CA04EB}"/>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(Sorted)'!$P$82:$P$142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59.709538104738769</c:v>
                </c:pt>
                <c:pt idx="23">
                  <c:v>100</c:v>
                </c:pt>
                <c:pt idx="24">
                  <c:v>100</c:v>
                </c:pt>
                <c:pt idx="25">
                  <c:v>100</c:v>
                </c:pt>
                <c:pt idx="26">
                  <c:v>100</c:v>
                </c:pt>
                <c:pt idx="27">
                  <c:v>100</c:v>
                </c:pt>
                <c:pt idx="28">
                  <c:v>35.77319847261181</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F951-4F7A-B922-DCB4E1CA04EB}"/>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(Sorted)'!$Q$82:$Q$142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97.708996973515056</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36.537244336180827</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0</c:v>
                </c:pt>
                <c:pt idx="52">
                  <c:v>0</c:v>
                </c:pt>
                <c:pt idx="53">
                  <c:v>100</c:v>
                </c:pt>
                <c:pt idx="54">
                  <c:v>100</c:v>
                </c:pt>
                <c:pt idx="55">
                  <c:v>0</c:v>
                </c:pt>
                <c:pt idx="56">
                  <c:v>100</c:v>
                </c:pt>
                <c:pt idx="57">
                  <c:v>100</c:v>
                </c:pt>
                <c:pt idx="58">
                  <c:v>100</c:v>
                </c:pt>
                <c:pt idx="59">
                  <c:v>100</c:v>
                </c:pt>
                <c:pt idx="60">
                  <c:v>100</c:v>
                </c:pt>
              </c:numCache>
            </c:numRef>
          </c:val>
          <c:extLst>
            <c:ext xmlns:c16="http://schemas.microsoft.com/office/drawing/2014/chart" uri="{C3380CC4-5D6E-409C-BE32-E72D297353CC}">
              <c16:uniqueId val="{0000001D-F951-4F7A-B922-DCB4E1CA04EB}"/>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(Sorted)'!$R$82:$R$142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24.696697163975909</c:v>
                </c:pt>
                <c:pt idx="37">
                  <c:v>21.975349934245155</c:v>
                </c:pt>
                <c:pt idx="38">
                  <c:v>100</c:v>
                </c:pt>
                <c:pt idx="39">
                  <c:v>17.945576994732395</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F951-4F7A-B922-DCB4E1CA04EB}"/>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21</c:v>
                </c:pt>
                <c:pt idx="1">
                  <c:v>5</c:v>
                </c:pt>
                <c:pt idx="2">
                  <c:v>3</c:v>
                </c:pt>
                <c:pt idx="3">
                  <c:v>13</c:v>
                </c:pt>
                <c:pt idx="4">
                  <c:v>10</c:v>
                </c:pt>
                <c:pt idx="5">
                  <c:v>60</c:v>
                </c:pt>
                <c:pt idx="6">
                  <c:v>7</c:v>
                </c:pt>
                <c:pt idx="7">
                  <c:v>41</c:v>
                </c:pt>
                <c:pt idx="8">
                  <c:v>26</c:v>
                </c:pt>
                <c:pt idx="9">
                  <c:v>31</c:v>
                </c:pt>
                <c:pt idx="10">
                  <c:v>46</c:v>
                </c:pt>
                <c:pt idx="11">
                  <c:v>4</c:v>
                </c:pt>
                <c:pt idx="12">
                  <c:v>12</c:v>
                </c:pt>
                <c:pt idx="13">
                  <c:v>23</c:v>
                </c:pt>
                <c:pt idx="14">
                  <c:v>52</c:v>
                </c:pt>
                <c:pt idx="15">
                  <c:v>48</c:v>
                </c:pt>
                <c:pt idx="16">
                  <c:v>45</c:v>
                </c:pt>
                <c:pt idx="17">
                  <c:v>61</c:v>
                </c:pt>
                <c:pt idx="18">
                  <c:v>22</c:v>
                </c:pt>
                <c:pt idx="19">
                  <c:v>9</c:v>
                </c:pt>
                <c:pt idx="20">
                  <c:v>37</c:v>
                </c:pt>
                <c:pt idx="21">
                  <c:v>1</c:v>
                </c:pt>
                <c:pt idx="22">
                  <c:v>49</c:v>
                </c:pt>
                <c:pt idx="23">
                  <c:v>6</c:v>
                </c:pt>
                <c:pt idx="24">
                  <c:v>34</c:v>
                </c:pt>
                <c:pt idx="25">
                  <c:v>30</c:v>
                </c:pt>
                <c:pt idx="26">
                  <c:v>8</c:v>
                </c:pt>
                <c:pt idx="27">
                  <c:v>56</c:v>
                </c:pt>
                <c:pt idx="28">
                  <c:v>50</c:v>
                </c:pt>
                <c:pt idx="29">
                  <c:v>29</c:v>
                </c:pt>
                <c:pt idx="30">
                  <c:v>18</c:v>
                </c:pt>
                <c:pt idx="31">
                  <c:v>19</c:v>
                </c:pt>
                <c:pt idx="32">
                  <c:v>42</c:v>
                </c:pt>
                <c:pt idx="33">
                  <c:v>44</c:v>
                </c:pt>
                <c:pt idx="34">
                  <c:v>47</c:v>
                </c:pt>
                <c:pt idx="35">
                  <c:v>38</c:v>
                </c:pt>
                <c:pt idx="36">
                  <c:v>58</c:v>
                </c:pt>
                <c:pt idx="37">
                  <c:v>57</c:v>
                </c:pt>
                <c:pt idx="38">
                  <c:v>39</c:v>
                </c:pt>
                <c:pt idx="39">
                  <c:v>59</c:v>
                </c:pt>
                <c:pt idx="40">
                  <c:v>24</c:v>
                </c:pt>
                <c:pt idx="41">
                  <c:v>32</c:v>
                </c:pt>
                <c:pt idx="42">
                  <c:v>33</c:v>
                </c:pt>
                <c:pt idx="43">
                  <c:v>11</c:v>
                </c:pt>
                <c:pt idx="44">
                  <c:v>43</c:v>
                </c:pt>
                <c:pt idx="45">
                  <c:v>27</c:v>
                </c:pt>
                <c:pt idx="46">
                  <c:v>36</c:v>
                </c:pt>
                <c:pt idx="47">
                  <c:v>28</c:v>
                </c:pt>
                <c:pt idx="48">
                  <c:v>15</c:v>
                </c:pt>
                <c:pt idx="49">
                  <c:v>17</c:v>
                </c:pt>
                <c:pt idx="50">
                  <c:v>16</c:v>
                </c:pt>
                <c:pt idx="51">
                  <c:v>54</c:v>
                </c:pt>
                <c:pt idx="52">
                  <c:v>55</c:v>
                </c:pt>
                <c:pt idx="53">
                  <c:v>35</c:v>
                </c:pt>
                <c:pt idx="54">
                  <c:v>51</c:v>
                </c:pt>
                <c:pt idx="55">
                  <c:v>53</c:v>
                </c:pt>
                <c:pt idx="56">
                  <c:v>20</c:v>
                </c:pt>
                <c:pt idx="57">
                  <c:v>2</c:v>
                </c:pt>
                <c:pt idx="58">
                  <c:v>25</c:v>
                </c:pt>
                <c:pt idx="59">
                  <c:v>40</c:v>
                </c:pt>
                <c:pt idx="60">
                  <c:v>14</c:v>
                </c:pt>
              </c:numCache>
            </c:numRef>
          </c:cat>
          <c:val>
            <c:numRef>
              <c:f>'Type (Sorted)'!$S$82:$S$142</c:f>
              <c:numCache>
                <c:formatCode>;;;</c:formatCode>
                <c:ptCount val="61"/>
                <c:pt idx="0">
                  <c:v>100</c:v>
                </c:pt>
                <c:pt idx="1">
                  <c:v>100</c:v>
                </c:pt>
                <c:pt idx="2">
                  <c:v>100</c:v>
                </c:pt>
                <c:pt idx="3">
                  <c:v>100</c:v>
                </c:pt>
                <c:pt idx="4">
                  <c:v>100</c:v>
                </c:pt>
                <c:pt idx="5">
                  <c:v>323.77550249834928</c:v>
                </c:pt>
                <c:pt idx="6">
                  <c:v>100</c:v>
                </c:pt>
                <c:pt idx="7">
                  <c:v>100</c:v>
                </c:pt>
                <c:pt idx="8">
                  <c:v>100</c:v>
                </c:pt>
                <c:pt idx="9">
                  <c:v>100</c:v>
                </c:pt>
                <c:pt idx="10">
                  <c:v>100</c:v>
                </c:pt>
                <c:pt idx="11">
                  <c:v>100</c:v>
                </c:pt>
                <c:pt idx="12">
                  <c:v>100</c:v>
                </c:pt>
                <c:pt idx="13">
                  <c:v>100</c:v>
                </c:pt>
                <c:pt idx="14">
                  <c:v>100</c:v>
                </c:pt>
                <c:pt idx="15">
                  <c:v>100</c:v>
                </c:pt>
                <c:pt idx="16">
                  <c:v>100</c:v>
                </c:pt>
                <c:pt idx="17">
                  <c:v>84.743286886747214</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F-F951-4F7A-B922-DCB4E1CA04EB}"/>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5.5082178620256453E-2</c:v>
                </c:pt>
                <c:pt idx="1">
                  <c:v>0.22380578649817104</c:v>
                </c:pt>
                <c:pt idx="2">
                  <c:v>0.42197786645974228</c:v>
                </c:pt>
                <c:pt idx="3">
                  <c:v>0.2260981783246499</c:v>
                </c:pt>
                <c:pt idx="4">
                  <c:v>7.2921959871411146E-2</c:v>
                </c:pt>
              </c:numCache>
            </c:numRef>
          </c:val>
          <c:extLst>
            <c:ext xmlns:c16="http://schemas.microsoft.com/office/drawing/2014/chart" uri="{C3380CC4-5D6E-409C-BE32-E72D297353CC}">
              <c16:uniqueId val="{00000000-7797-4D66-995E-A153F439F631}"/>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0.42277951446624545</c:v>
                </c:pt>
              </c:numCache>
            </c:numRef>
          </c:val>
          <c:extLst>
            <c:ext xmlns:c16="http://schemas.microsoft.com/office/drawing/2014/chart" uri="{C3380CC4-5D6E-409C-BE32-E72D297353CC}">
              <c16:uniqueId val="{00000000-5223-4B00-AEBB-FDFA3F94F849}"/>
            </c:ext>
          </c:extLst>
        </c:ser>
        <c:ser>
          <c:idx val="1"/>
          <c:order val="1"/>
          <c:tx>
            <c:v>Flat</c:v>
          </c:tx>
          <c:spPr>
            <a:solidFill>
              <a:srgbClr val="7A19C1"/>
            </a:solidFill>
          </c:spPr>
          <c:invertIfNegative val="0"/>
          <c:val>
            <c:numRef>
              <c:f>'Data - Overview'!$D$66</c:f>
              <c:numCache>
                <c:formatCode>0%</c:formatCode>
                <c:ptCount val="1"/>
                <c:pt idx="0">
                  <c:v>9.3702250304844248E-2</c:v>
                </c:pt>
              </c:numCache>
            </c:numRef>
          </c:val>
          <c:extLst>
            <c:ext xmlns:c16="http://schemas.microsoft.com/office/drawing/2014/chart" uri="{C3380CC4-5D6E-409C-BE32-E72D297353CC}">
              <c16:uniqueId val="{00000001-5223-4B00-AEBB-FDFA3F94F849}"/>
            </c:ext>
          </c:extLst>
        </c:ser>
        <c:ser>
          <c:idx val="2"/>
          <c:order val="2"/>
          <c:tx>
            <c:v>Semi</c:v>
          </c:tx>
          <c:spPr>
            <a:solidFill>
              <a:srgbClr val="1964C1"/>
            </a:solidFill>
          </c:spPr>
          <c:invertIfNegative val="0"/>
          <c:val>
            <c:numRef>
              <c:f>'Data - Overview'!$D$65</c:f>
              <c:numCache>
                <c:formatCode>0%</c:formatCode>
                <c:ptCount val="1"/>
                <c:pt idx="0">
                  <c:v>0.31596471196837017</c:v>
                </c:pt>
              </c:numCache>
            </c:numRef>
          </c:val>
          <c:extLst>
            <c:ext xmlns:c16="http://schemas.microsoft.com/office/drawing/2014/chart" uri="{C3380CC4-5D6E-409C-BE32-E72D297353CC}">
              <c16:uniqueId val="{00000002-5223-4B00-AEBB-FDFA3F94F849}"/>
            </c:ext>
          </c:extLst>
        </c:ser>
        <c:ser>
          <c:idx val="3"/>
          <c:order val="3"/>
          <c:tx>
            <c:v>Terraced</c:v>
          </c:tx>
          <c:spPr>
            <a:solidFill>
              <a:srgbClr val="8CC119"/>
            </a:solidFill>
          </c:spPr>
          <c:invertIfNegative val="0"/>
          <c:val>
            <c:numRef>
              <c:f>'Data - Overview'!$D$64</c:f>
              <c:numCache>
                <c:formatCode>0%</c:formatCode>
                <c:ptCount val="1"/>
                <c:pt idx="0">
                  <c:v>0.16740202490485165</c:v>
                </c:pt>
              </c:numCache>
            </c:numRef>
          </c:val>
          <c:extLst>
            <c:ext xmlns:c16="http://schemas.microsoft.com/office/drawing/2014/chart" uri="{C3380CC4-5D6E-409C-BE32-E72D297353CC}">
              <c16:uniqueId val="{00000003-5223-4B00-AEBB-FDFA3F94F849}"/>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0.18308461737427481</c:v>
                </c:pt>
              </c:numCache>
            </c:numRef>
          </c:val>
          <c:extLst>
            <c:ext xmlns:c16="http://schemas.microsoft.com/office/drawing/2014/chart" uri="{C3380CC4-5D6E-409C-BE32-E72D297353CC}">
              <c16:uniqueId val="{00000000-CCC1-441F-8C58-9914529CE973}"/>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CCC1-441F-8C58-9914529CE973}"/>
              </c:ext>
            </c:extLst>
          </c:dPt>
          <c:val>
            <c:numRef>
              <c:f>'Data - Overview'!$D$143</c:f>
              <c:numCache>
                <c:formatCode>0%</c:formatCode>
                <c:ptCount val="1"/>
                <c:pt idx="0">
                  <c:v>0.41931862690758609</c:v>
                </c:pt>
              </c:numCache>
            </c:numRef>
          </c:val>
          <c:extLst>
            <c:ext xmlns:c16="http://schemas.microsoft.com/office/drawing/2014/chart" uri="{C3380CC4-5D6E-409C-BE32-E72D297353CC}">
              <c16:uniqueId val="{00000003-CCC1-441F-8C58-9914529CE973}"/>
            </c:ext>
          </c:extLst>
        </c:ser>
        <c:ser>
          <c:idx val="1"/>
          <c:order val="2"/>
          <c:spPr>
            <a:solidFill>
              <a:srgbClr val="1964C1"/>
            </a:solidFill>
          </c:spPr>
          <c:invertIfNegative val="0"/>
          <c:val>
            <c:numRef>
              <c:f>'Data - Overview'!$D$144</c:f>
              <c:numCache>
                <c:formatCode>0%</c:formatCode>
                <c:ptCount val="1"/>
                <c:pt idx="0">
                  <c:v>0.3307416029265049</c:v>
                </c:pt>
              </c:numCache>
            </c:numRef>
          </c:val>
          <c:extLst>
            <c:ext xmlns:c16="http://schemas.microsoft.com/office/drawing/2014/chart" uri="{C3380CC4-5D6E-409C-BE32-E72D297353CC}">
              <c16:uniqueId val="{00000004-CCC1-441F-8C58-9914529CE973}"/>
            </c:ext>
          </c:extLst>
        </c:ser>
        <c:ser>
          <c:idx val="0"/>
          <c:order val="3"/>
          <c:spPr>
            <a:solidFill>
              <a:srgbClr val="7D38BA"/>
            </a:solidFill>
          </c:spPr>
          <c:invertIfNegative val="0"/>
          <c:val>
            <c:numRef>
              <c:f>'Data - Overview'!$D$145</c:f>
              <c:numCache>
                <c:formatCode>0%</c:formatCode>
                <c:ptCount val="1"/>
                <c:pt idx="0">
                  <c:v>6.7033883900528418E-2</c:v>
                </c:pt>
              </c:numCache>
            </c:numRef>
          </c:val>
          <c:extLst>
            <c:ext xmlns:c16="http://schemas.microsoft.com/office/drawing/2014/chart" uri="{C3380CC4-5D6E-409C-BE32-E72D297353CC}">
              <c16:uniqueId val="{00000005-CCC1-441F-8C58-9914529CE973}"/>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B03F-473D-8243-DEB2062CA976}"/>
              </c:ext>
            </c:extLst>
          </c:dPt>
          <c:dPt>
            <c:idx val="2"/>
            <c:invertIfNegative val="0"/>
            <c:bubble3D val="0"/>
            <c:spPr>
              <a:solidFill>
                <a:srgbClr val="1964C1"/>
              </a:solidFill>
            </c:spPr>
            <c:extLst>
              <c:ext xmlns:c16="http://schemas.microsoft.com/office/drawing/2014/chart" uri="{C3380CC4-5D6E-409C-BE32-E72D297353CC}">
                <c16:uniqueId val="{00000003-B03F-473D-8243-DEB2062CA976}"/>
              </c:ext>
            </c:extLst>
          </c:dPt>
          <c:dPt>
            <c:idx val="3"/>
            <c:invertIfNegative val="0"/>
            <c:bubble3D val="0"/>
            <c:spPr>
              <a:solidFill>
                <a:srgbClr val="7D38BA"/>
              </a:solidFill>
            </c:spPr>
            <c:extLst>
              <c:ext xmlns:c16="http://schemas.microsoft.com/office/drawing/2014/chart" uri="{C3380CC4-5D6E-409C-BE32-E72D297353CC}">
                <c16:uniqueId val="{00000005-B03F-473D-8243-DEB2062CA976}"/>
              </c:ext>
            </c:extLst>
          </c:dPt>
          <c:dPt>
            <c:idx val="4"/>
            <c:invertIfNegative val="0"/>
            <c:bubble3D val="0"/>
            <c:spPr>
              <a:solidFill>
                <a:srgbClr val="FF0000"/>
              </a:solidFill>
            </c:spPr>
            <c:extLst>
              <c:ext xmlns:c16="http://schemas.microsoft.com/office/drawing/2014/chart" uri="{C3380CC4-5D6E-409C-BE32-E72D297353CC}">
                <c16:uniqueId val="{00000007-B03F-473D-8243-DEB2062CA976}"/>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B03F-473D-8243-DEB2062CA976}"/>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B03F-473D-8243-DEB2062CA976}"/>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B03F-473D-8243-DEB2062CA976}"/>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B03F-473D-8243-DEB2062CA976}"/>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B03F-473D-8243-DEB2062CA976}"/>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0.80792702213353995</c:v>
                </c:pt>
                <c:pt idx="1">
                  <c:v>0.68123999556590165</c:v>
                </c:pt>
                <c:pt idx="2">
                  <c:v>0.44935753611942508</c:v>
                </c:pt>
                <c:pt idx="3">
                  <c:v>0.29344026900195841</c:v>
                </c:pt>
                <c:pt idx="4">
                  <c:v>0.25101478032738428</c:v>
                </c:pt>
              </c:numCache>
            </c:numRef>
          </c:val>
          <c:extLst>
            <c:ext xmlns:c16="http://schemas.microsoft.com/office/drawing/2014/chart" uri="{C3380CC4-5D6E-409C-BE32-E72D297353CC}">
              <c16:uniqueId val="{00000009-B03F-473D-8243-DEB2062CA976}"/>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18A91325-4241-48E3-8B3E-6AC614CE7E12}"/>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E6C150DA-2073-493B-8B0C-337B82375D82}"/>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E8C7151F-F6AF-47A1-B6DA-2C7FB3410CFF}"/>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26500E85-0D0F-4BA0-9DB2-0B8E36FB8CF8}"/>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BD47A304-5701-4B1A-8B4C-26893D04552A}"/>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07A9A9A9-DCED-4C82-B7B1-9192F3DA49E8}"/>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8937DEFE-3836-4F60-B894-BDC6789C74C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71B93A91-FEBF-4920-9B06-049F9C1B67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A5B5905F-30E5-4E2B-9F00-917B020805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CE6EC3D6-2A33-411E-8E97-1D3C7224026D}"/>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24A9BD32-16D2-4A61-9702-0E5D8A51CA3C}"/>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0C59446F-4348-402F-9D82-E163F13C925A}"/>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7EE91514-8CB6-4CB5-B70F-A1EF3D7FC7C6}"/>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47DCA30A-74E7-445B-8A9A-D34F5D679969}"/>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C05A4D73-1C11-41EF-B586-06FFC22C4381}"/>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A3BD3F34-43AB-4E43-8194-EAE4E0EDAB9F}"/>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7441F1FB-D268-4097-9243-DA99C6CDC30E}"/>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054B10E3-7DA8-4AE1-91E5-A378C3514337}"/>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9232F9EB-42D0-4220-97B5-A62D8B147FE2}"/>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AE17CBC0-18A2-4393-9C33-4E1B647858D6}"/>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0723CD89-BA5A-4244-9346-870423F0CB0F}"/>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30D00F09-3CA1-4750-87D5-1A9B738AC91C}"/>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C2F1FE93-9D20-49C7-A528-131B3611B786}"/>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8597C445-77F5-4ECF-AF12-52566D9E5344}"/>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C502FAE5-DCC7-4346-98C6-2BA65FBE982C}"/>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6F32E3F6-9AA5-46BF-9398-11D9EE3C2EFA}"/>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BB18DAFB-6D65-44A4-9C7A-CD1325825575}"/>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DD8818C5-DEEF-4128-890A-BCDFCD8E575C}"/>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A8E35EFE-FF42-4DE9-9137-3888B173BB9E}"/>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E08C7A40-A8F3-4E13-A19A-8BF5D506457D}"/>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4E6D3897-4689-409A-BBC1-4EBB38491693}"/>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7456DEB1-E3B7-41BE-9835-12B91478CC43}"/>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BF06A9BC-F3CB-4493-969D-44F3780B4FBD}"/>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59F454B5-4B5A-4BEF-807A-DA534DF5104E}"/>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4A10D457-47EA-4FC9-A74C-DD4513F89355}"/>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D8F01FD9-3888-40B3-A285-29BB8B9BDDC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F1926859-73C3-47EF-B0D0-256C47A87923}"/>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C7BB6655-2E02-41A0-B7B0-57FCB6EA689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3AB22730-CAEB-424F-8F2E-644DD3EACECB}"/>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66BA3859-DEDF-46F3-8F96-D59D453D938C}"/>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4A647A10-A8DA-42AF-8A63-BD202FBB3722}"/>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A7D4B90C-A615-48F3-BE90-3C3C284C167E}"/>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B978A0A3-535E-4BBD-B254-F9AF1B57440D}"/>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18BB0A4C-6DA5-4691-A98E-F853A4AD04A4}"/>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921CD9B0-8994-4645-AC57-293DEE1B42B2}"/>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72F981AB-531D-4099-9A0F-0A53C6F31E92}"/>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C6F0E892-A043-4948-9BDA-16E00A1A24D6}"/>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BFF3E8ED-BD46-410B-A0B3-822BE576D0FC}"/>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Derbyshire Dales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055B1389-48A5-4E62-8E6C-C2CCE616E44D}"/>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11921721-24E5-4BAF-9118-A9F6CA781A75}"/>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3C89A46A-DFEF-4862-80D2-ABEF35EDC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F8B93C6A-1AD9-435B-BF94-7D74DE36DF95}"/>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4EDE8C51-75A4-47B9-AB74-43EB159CEE2C}"/>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393E8EB6-67AC-4496-8BD6-0676A52EB43B}"/>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80F56EF1-243A-488D-A772-3496A240A9D8}"/>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EBF7922E-498C-441B-9A7B-B283DD496434}"/>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F351159C-BDA8-435B-A4B8-C000DF950458}"/>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80ACAEFC-F268-412E-8758-603BB673C2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38E8A160-E6B4-48DF-8AC9-DE6995C8606A}"/>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F143C434-8BB2-4726-95D9-4F10A09089E6}"/>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8FBFA35E-E306-4D65-AFC1-AF283749C07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23C6EB42-21CD-47D0-8D3B-91D00F7CCBBD}"/>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4CD55565-D2BF-4595-BF14-8B4369BD9A01}"/>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4441ADED-8661-4B21-B22D-A8D0732CC594}"/>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340866F7-7C1F-4350-A197-9170DA0E14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DECB508A-C2B4-4917-9F33-27727E23E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2FD443CA-5F0A-4303-B94C-8DE99E80B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28D35378-1004-4724-B65F-EE040948BC8E}"/>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FBB74459-E4B7-47A9-8F7D-6D8FE01F9FE3}"/>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0EBC1ABD-5C3F-46A3-9335-8332D8056AE2}"/>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5A1A320F-6191-4EA2-90CD-F6DFD42FAB21}"/>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EEDDE5C5-77C5-4C7E-A78B-9F0B1D356042}"/>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A2E7A963-3D4A-4AF5-99F0-7A088CC823D1}"/>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4CB814B4-E4BA-48E3-BF6D-FA37096D77C4}"/>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31A7D0FD-A56F-4943-8C11-F19BFD19035A}"/>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3C962AA1-A028-413D-A902-6261CA89A2B7}"/>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Derbyshire Dales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58D504D9-BEA9-4516-9874-BE46ED800B97}"/>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6B829230-E33C-48F4-A3CC-FB7B550783B0}"/>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EDFD8784-C1E5-4207-BD7B-12F85A2A112B}"/>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1BB29C79-DF50-4185-9E16-0B6066719F6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CC7E33E0-1926-4261-BEA4-61898B9BBB17}"/>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A022A764-0539-44E2-AE5C-FA840192B3C7}"/>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A9C6D299-A3BB-4D8B-B96B-7E52CC55AC91}"/>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029A5AF9-CD39-4531-83F1-BE744B39EF63}"/>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95676DA7-ADF2-4E99-BBCA-D58A6E21AAAB}"/>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0AFA3DA9-5E56-4246-9C0B-56F72E47C405}"/>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D8E3DE65-45CC-4B03-8CA4-57059CB04263}"/>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E3ED8EE1-0BC6-4C70-A17F-F62B371EF110}"/>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C59EADAE-B2D5-4ABC-A458-80C76262EE92}"/>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7DDA7642-1BC8-4C79-9905-24B42C30B30C}"/>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847B31AD-E204-4CE7-9ADF-5FE7C19E884B}"/>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BBC11E45-451D-4BE6-B5FB-D9D16E2152EA}"/>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F4E2417D-A57E-4D7F-9ABB-CC61B9579281}"/>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3E5708E8-BAD2-4F74-B3A9-04E79A6D20FB}"/>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593F780A-DCA1-4AAA-960C-74CEDA5505B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9E74FA60-4B28-410C-A52C-1692C12BC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D72C861D-95CD-4A07-BAEB-FAE6C6DBA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683C752C-1D2E-43C2-89FA-BF6586DB5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4E30CE9E-D26B-4980-8450-A9FAECB87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9EC8F019-39E4-4F1F-BDD0-CD3106FE3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161F20EC-34A0-491A-96E5-E755701D7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E122ACDC-91C8-4EC2-9FA1-03999203E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81203F5F-B44E-4670-91AF-8E3DE2244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9F7B57C0-548E-4388-845F-EE7D97C1E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08EA6C7A-CBA3-4556-9122-17B3AB589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53F77035-37D0-483C-B264-B529B291B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7260D3D2-A6D2-4810-B160-6E8F06BC1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417B2439-5393-4930-9AF8-2B5B6895F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B11E369E-34D7-40FF-B910-E0626D76C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D0904137-2CCD-4CB6-A6D8-ECC9F1464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7FE4C568-3AA9-4A25-B072-820268356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1D0DB0F3-9EDA-4C30-8DC9-91302C4ED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79DFA81A-6EC9-4D8A-B503-CCADD3CB9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AEAD32F5-B8CA-47FB-A421-B9F70F22600B}"/>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1CB0B8D7-B5CC-476E-9466-B8C02C5BB275}"/>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7C5D3490-21A6-471F-8ACD-080EEB103CA1}"/>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10836548-7606-4AD7-BA36-48187E81C036}"/>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B93DECD6-7D03-4AC3-8325-5FE9C4A6A1E8}"/>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D27EDE40-6563-400F-B634-DEB7AC83AE02}"/>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7BB2A5BB-734F-4DEC-8FF4-26E84835DE7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FB67B8B7-FF0B-4FF2-8658-565F274485EA}"/>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3FF4B085-4108-4D3E-B1FC-99251F77249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A5C8FB1D-1D46-4D54-978B-3E1B69C2677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2E17AE48-53D1-4D28-9A20-54E086C72F54}"/>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10F862AC-7CD3-4559-A23E-2CB15277040A}"/>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EF9A91A5-2D03-4420-90CB-45D7CBB55DB6}"/>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B6AD04F0-15A4-4ADB-9CC2-FC831AF6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86170EA2-9D05-4D87-AB07-EF8CBA25C0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26738D44-C3C9-4773-9B19-D22C2D38B6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F8332537-18AF-4D71-BC43-7E6B220A0AB5}"/>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6D8CF37F-668B-488F-8094-543447CFBDE6}"/>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E8A4C54F-15F1-4CD4-B4A4-F027921639B6}"/>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98002C7D-06AB-49BD-8B12-A36D8E9CC79A}"/>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9E02A1B4-0BF1-4846-A44E-B410956A321B}"/>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E7CAEA3F-3651-4E84-BEE7-1788A4F08BBD}"/>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942B0DA6-0700-452F-ABA0-C9762DA5722C}"/>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4CE1C5FD-4347-4649-A9E5-D555D31475BA}"/>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74741F9A-797F-48B9-8EF5-DE7C72AFBEBC}"/>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Derbyshire Dales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9418FDFF-8ECD-41FF-8195-5F231C6B5FB1}"/>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4C551283-F31A-4849-97BD-E9C1CB4DDC3D}"/>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3DB9F58C-9987-43D1-9239-D6E1D8085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E9707526-11FD-4955-9128-672373B986EC}"/>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B7E6FD2B-73AE-40D9-9107-950F13F37469}"/>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93BBC12F-861F-4653-A978-D769AE65E37B}"/>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7ACAB306-06B9-4208-A55C-E2AAA84C3B52}"/>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0B616A1C-926A-46A4-A910-CB258CECC6BF}"/>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36DBDCDB-F195-4385-BDAD-41C3F40A6349}"/>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64C92917-5BF1-4A7C-BED8-4A69681CEA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F2DD4835-56BC-4D49-BAB2-75238449B259}"/>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E47836E9-1B1C-4D08-A640-4D327291426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BB756E8A-5156-4907-A1A2-730EFD7435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8C770269-8FBC-4F60-A74C-95716C874845}"/>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95E8C62A-16A5-4425-8CAF-EC659B4344EF}"/>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D8EFB1D7-D88C-4154-9065-6CA2CDD8BF39}"/>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8F6159B1-02AF-4CF8-8DA0-E8643A5415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3D3A2647-5222-4D1B-9BC4-E0726A0922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A1C578F3-6DED-4FAB-9D37-4FF56E932E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1B1337C5-3692-40F6-83F2-347CF4D4029D}"/>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683174A0-0495-41E8-85F7-0770DA76121E}"/>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5172C092-7215-4932-9765-4BEAF31BE696}"/>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CBA875F2-B58B-407B-9EF1-763AF70F439E}"/>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757AB86E-2B37-4344-A2EB-56F6F4682FA5}"/>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F917B10F-89E0-406A-9545-EA06159F5682}"/>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D3FA8CFB-3D0A-4428-9232-C05A876C2755}"/>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89DE0816-9B0A-41F1-9CCD-AFEDCF385023}"/>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B058DDD9-07FC-429C-B0F9-72FD7F96DD51}"/>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D3DF5B36-09E6-407F-A1E5-81EC7B7B84BD}"/>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EEF9B7BC-EB84-4261-82FC-D013B782B207}"/>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0503D6A4-CE24-4286-92C3-F9EFB52A2B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7901B42D-7DB4-4A98-8896-8CCF79496369}"/>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8712DCB3-26BC-44B3-9088-53343B02593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75AEB449-96EB-4365-91A8-2C42172C1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E2DDA292-9F50-45AF-A040-E9DB434307D9}"/>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47EF82BB-66E6-4BF5-ADFC-7789E14A3554}"/>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408B6828-D936-48F0-A866-AE1AB7AEAE45}"/>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31791CE0-67FA-4688-950E-50E86685F41B}"/>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07EE92D6-C34F-4925-804A-C7E603A983D5}"/>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D4D0F668-5E7E-427E-B652-48DBC7D74AB4}"/>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884189F4-36A5-46D4-A9A3-3C6799466293}"/>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48E5492F-DEB2-4468-9831-285924B97CD9}"/>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2231D065-CED8-4068-A87E-C2F07DC3B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ACEF146A-AE89-40AE-99E6-84F76FC20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A826973A-498A-4F13-8E7F-4C88B2397696}"/>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84E01BB7-5B8C-41CE-97C0-1F9AE591273C}"/>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Derbyshire Dales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68220375-F555-4A12-B76C-827449E3E791}"/>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C0E2E1CE-FA56-4BB3-9965-50A098550127}"/>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B467C986-3DE0-4BD5-9BEF-F46CE544C49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AAD41418-77A8-44DB-8971-649D396653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F736AB30-08DC-4EA1-BE4E-A02D029DEE2F}"/>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E471D5B7-9A57-4602-8D01-1E738FDC6B4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EC107B3C-B526-48AD-B5B4-5A46CE20B5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66B421ED-2F87-4473-A255-A1C79020BBD6}"/>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F22E87C0-07F7-4662-887C-EF6B4A8FC1B3}"/>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EA5E1A3D-422B-4F32-BDAE-4C0300C30FEF}"/>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C18BCA01-1225-4B42-9B22-2B755DA59BB7}"/>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E2877F04-966A-4450-98AE-2BD3BFBB72A5}"/>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426E8421-7622-4612-BE89-6B63B12E517B}"/>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D58931DC-23D6-4054-BA7F-FB62B6F1DDD3}"/>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5AFBD747-B1D7-4074-8E0B-EA0128DA60C6}"/>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CE6DA61C-72B4-4A1A-96BD-D0E06911FEB4}"/>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BCFCFDA7-D90F-4CB7-9D0D-AD21393D7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CB1A750C-A22D-45D7-8597-E6184EE6291A}"/>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43B01635-F179-4CD3-A2D1-3D50BD6A32B8}"/>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7FA1F146-2CE6-41B3-B50D-B364743CDE36}"/>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17F02081-B39D-4AA1-BE05-2F8CB9C6B3F2}"/>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617D1C11-A744-4A6E-B465-2A7D9A11F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AD9F13CF-6ECA-468A-A967-59B9F0009FAE}"/>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A</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E1983B9C-5EBF-423D-8382-44CCE35E11F7}"/>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3971E0E4-8FE3-415D-927A-8FC56823CC0F}"/>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2ACC420B-92D5-4590-AF72-08E2C1194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07513236-8F4B-426A-9741-871FD85011ED}"/>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4FB38FBA-83C5-4329-90DB-38D6B1892BE9}"/>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8B08315F-2F1C-40AF-AE16-2327CEDD783B}"/>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B217A0EC-7CA3-4E48-B6B8-7E3CE8899110}"/>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07C7A25F-1912-48C1-B377-E0FF79B87143}"/>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B718D553-3D61-4D15-BA80-B938278FD562}"/>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1DD6D8FE-21CA-4482-9C01-96A951E46EBB}"/>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B787BE6B-B98B-4596-8DFE-0C7F24037E21}"/>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7C203B00-A3D0-4A18-A5A6-4412B4C6320D}"/>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4CFDAE54-9CDF-4275-9763-E6F7E5D63438}"/>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86</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F8C313BF-83CC-4D22-A3C9-6377275B6871}"/>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88</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12830184-4680-4DE4-94E2-998D47BF0F20}"/>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90</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512C1AA4-C628-4ECD-825D-B5BFC294D740}"/>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134</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17C93BF0-D09A-4407-983E-8D9014ABF7BD}"/>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173</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97B9161A-E746-45DF-B716-40A1376720D3}"/>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18FC8695-3F8F-4CD7-B7C3-A1BF090FAD79}"/>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4792952A-B1B4-4605-B119-FB673EB81509}"/>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D97825AE-191E-4156-BEF9-9A75311E88CF}"/>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27048D9A-2B34-4CFC-A6C1-298AFFCFAB8D}"/>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FA38904A-B9CB-4FEB-A731-6D47F6FD65B8}"/>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17%</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63F7AC5D-717B-4EAB-9EB8-4AD3CF02DF11}"/>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32%</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A9616649-C20C-4341-8D48-4B04388F7BB5}"/>
              </a:ext>
            </a:extLst>
          </xdr:cNvPr>
          <xdr:cNvSpPr txBox="1"/>
        </xdr:nvSpPr>
        <xdr:spPr>
          <a:xfrm>
            <a:off x="3267626" y="13836858"/>
            <a:ext cx="426208"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9%</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D62E5972-CF0E-495D-A92E-264002E37EDB}"/>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42%</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4812419E-F8EE-4713-AD09-9AC892F5F237}"/>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44607719-0E47-4ADC-93B3-2722DA21BC86}"/>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D6D79521-69D8-4029-8441-37B2C675E243}"/>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AA909164-D63C-45F2-814A-D2113A213080}"/>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F614463A-5582-4DB5-B10C-9BC15A7CCD9A}"/>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22A2AE7C-1A0C-4060-9EAC-27DFF10CF18B}"/>
              </a:ext>
            </a:extLst>
          </xdr:cNvPr>
          <xdr:cNvSpPr txBox="1"/>
        </xdr:nvSpPr>
        <xdr:spPr>
          <a:xfrm>
            <a:off x="3246559" y="12974198"/>
            <a:ext cx="707008" cy="24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72</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A4547B4F-F8BA-402C-A54B-47772B18E6D4}"/>
              </a:ext>
            </a:extLst>
          </xdr:cNvPr>
          <xdr:cNvSpPr txBox="1"/>
        </xdr:nvSpPr>
        <xdr:spPr>
          <a:xfrm>
            <a:off x="3239733" y="13527715"/>
            <a:ext cx="69421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83</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81955AD6-2D32-43D8-8F59-C6DAE30016DC}"/>
              </a:ext>
            </a:extLst>
          </xdr:cNvPr>
          <xdr:cNvSpPr txBox="1"/>
        </xdr:nvSpPr>
        <xdr:spPr>
          <a:xfrm>
            <a:off x="3268614" y="14104396"/>
            <a:ext cx="69275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91</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4F12D388-064C-4378-8599-5D27B115407A}"/>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149</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1B9DBFE3-F6CB-4304-AD4E-CB5343D55068}"/>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FC1F4AF8-078F-40F3-AFDA-51BAB43CE056}"/>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A0A0D275-4A8C-4754-BD66-BF1AE3102553}"/>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48AD961B-9142-4A64-B512-D16688DF84F4}"/>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97592D48-4FC2-4168-AE40-FA19A731F0BC}"/>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18%</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4D41F24A-8C39-4969-8100-9F7C57EDF11C}"/>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3612F603-3662-4D02-9053-B3B882CE5D22}"/>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A1E74856-D0B9-40F9-B1C3-B937F3D59284}"/>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42%</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EC3B17DD-F910-4915-9289-B1F2AF8865B4}"/>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33%</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D2E53461-C630-4305-B647-600F14F3B149}"/>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2351FB95-6870-44DE-8774-9FBF85E3B880}"/>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107DC578-6C05-411F-9A4E-5062C02FEA1C}"/>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93</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BA9328F0-265E-43B0-9FBD-782EB3696F85}"/>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105</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033705B3-5265-4799-B331-F22A8296B0EA}"/>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98</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C2368E94-E9A0-4320-9D94-BBBC88B3CEC6}"/>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96</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BD688722-6624-400B-AC6A-EF629810562C}"/>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C9F6DC42-21D1-435D-94CB-E313EEA3246C}"/>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20F55330-2AB5-44A7-A83E-0B132402393A}"/>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59CBBDD3-D098-4B1C-945E-036624A6CD21}"/>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33AD5C75-AFE1-4AB3-972E-78E2600B8ACA}"/>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AC0BC55F-12B7-49FF-BE46-42FBA8D37592}"/>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9D06D0D2-2D63-4BA2-B418-42C1A7D90FC2}"/>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2F56C9F8-51AC-4B64-AEF3-8E2D28ABCB93}"/>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4534284A-2588-42B1-A844-556EBD023669}"/>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D9DE16AF-C5D1-4AFC-9BA9-1803A8646095}"/>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5A39AC8A-972B-4EED-B899-4908D4DDE9D7}"/>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C4A637CF-9C15-483B-93F0-ABD9F27E3D21}"/>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39E2738E-82BA-4AC5-BD6A-BC37DC91E367}"/>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3A63D1A8-B000-4EB2-8496-834907A00FDE}"/>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3111A545-A709-4F7D-8980-7D3C21B9A628}"/>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A3F35FCB-6B61-4BA9-A474-0C383F6DF8AC}"/>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B5C12979-6CEE-450B-864A-E93F9811DC77}"/>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2725D784-24BB-42E4-986A-2D12AC63A715}"/>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EBEF4990-ACEA-4E50-8AEA-49EC1C8E5CFE}"/>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2A1DDA3D-9DF3-48D2-941C-1E240B512EC9}"/>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5300DA23-ABA6-498A-AB45-2950B8E96B8A}"/>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EB25963B-7350-4F3C-ABED-EE52D61E6447}"/>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23C7E15A-4A6D-4F7B-BD5B-59C67174CC7E}"/>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4993EDA8-2EC1-4A1D-BC6F-245D7EC93248}"/>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1EA917B3-263C-422C-A3D4-B306ADA1303E}"/>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55ABE146-73B7-4DC9-88B0-9633FFC7463A}"/>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CD87F994-CEC6-4EDB-9AFD-6BB4AAC57CCA}"/>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BEF9B007-41C5-4B02-96CD-656CF39315D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24B372A8-8E75-4A9C-BEC4-3AB52552324D}"/>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514C2F13-1350-44A8-8613-DC6BF2FA56D0}"/>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24F4F911-2360-404A-B472-1BAE8BE6DB80}"/>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5740F372-FF4A-4E7B-9927-64A118F32AFD}"/>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8BB55A9D-06B5-4E66-B99C-A67FCA1F2BDC}"/>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A9D68510-8F13-481B-9656-7D87E8DDCC36}"/>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400B331D-2BE3-4874-A63B-BA96E61AA4BB}"/>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F1724C72-6227-4072-ABCF-6FE2F364BAC5}"/>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72B82818-4551-4281-858E-180ED6905ED2}"/>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17346573-0AA2-4860-9749-6601B65148D5}"/>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D56FFEA3-0CA3-4289-9070-9675E4EC4F52}"/>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BA0B721A-E433-4E44-8D1B-7FB7D79110E2}"/>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9C88EF91-3408-44AF-8575-9973F0B8B8A0}"/>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E7554A08-9F2D-4799-BEA1-BF0EC3495489}"/>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4F5694C3-97A9-4CFA-A395-BB14C2D9EB59}"/>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95</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E0565465-CCFE-4CC2-84FE-5A786E958A93}"/>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56496A48-0B76-4B0D-BE35-5635F782EEB4}"/>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100</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548E0513-6188-4C8A-973C-7FB1BB7899F3}"/>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707B8DA1-D27A-4D9E-AC33-6B1B8D11261D}"/>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AEFC330C-8C62-4B7F-813E-4BF95D8969C8}"/>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3045E7D8-4C7A-46C5-9F0C-93400807762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08B783B2-9E12-4271-A681-528F1E88E15D}"/>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F3CF30D1-A251-4195-8BB3-7AE965989AC9}"/>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F6C66D9C-536F-4E4E-ABCA-B99DDA28A9A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03F57424-DB29-465B-93B4-055AEA8CD5C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53815A02-4C40-49C8-9197-DE9F876BC9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095E4B09-63F2-4A25-83CF-F6C860302148}"/>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558C1538-E856-4F82-AD5B-CEAC60DB09A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86BA133E-710F-492A-8D25-8123512CD010}"/>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B65295E6-C686-414D-ACEC-6816633A9FA5}"/>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5927A3FD-9AF8-4276-BC70-738BD475A6F4}"/>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DB177D9E-5061-49ED-A647-E57C4BA578B5}"/>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FD9FE97A-4F80-435A-BACB-603BA1E2A30C}"/>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0B497474-988C-44B9-9C27-E66F0E75E3C2}"/>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F8D18557-0B9E-48D5-A7A0-1BE8DDE295D2}"/>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2E858E91-B3AE-4F15-B7D9-28BA07978E73}"/>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5E3D69AB-7C09-46E0-9496-4B7DB02544D1}"/>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8CF6A84A-FABE-4F55-B8A7-BD366A8713FB}"/>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6FBF1462-ABB8-45D6-8EDB-9BE432B803D1}"/>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0CAB1DC3-2BD2-43F2-B0FB-9490E48B2786}"/>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3A8C2501-B960-449C-A182-ECC359E3E56B}"/>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117</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E5AC35FB-241C-4AE6-8DB4-54DEB389035B}"/>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693A8F8A-007A-47F8-8282-D508C87F6B76}"/>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95EF31E8-7050-4CC9-9DD9-CEBBEC162654}"/>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72</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84EE19FE-8D13-4D88-B086-7788FA3C9174}"/>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88</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F2E65EE8-F247-40E5-9E24-EEA9F556A446}"/>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95</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FF84B72F-2455-4887-831B-E69078CB327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3EAEE05B-5A86-4C6A-A5BC-A3EB43198297}"/>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93A7A8D4-04F9-4A13-B70A-A6090CD3737F}"/>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E659D1EF-F4FF-43F1-A330-2BB80D638B8E}"/>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A3256281-3062-4939-B81A-DAC11BB899D0}"/>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BE1F9C91-3B25-446C-BAB6-1AB1B8213328}"/>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12%</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CBA038A8-9FCD-4FFA-B3E1-B25ED1E92834}"/>
                </a:ext>
              </a:extLst>
            </xdr:cNvPr>
            <xdr:cNvSpPr txBox="1"/>
          </xdr:nvSpPr>
          <xdr:spPr>
            <a:xfrm>
              <a:off x="3563316" y="9992751"/>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13%</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4FD829A7-9E8C-428B-86E4-AC87077B7519}"/>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37%</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146E14F9-E609-421E-B9E3-B3E4A3FE48A0}"/>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38%</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87B0AF3D-D810-4C0C-8921-D43EDC378098}"/>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BBF93382-6001-475E-8854-34A525643F82}"/>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8109CACA-4F2B-4729-9E1B-CE2C882922F1}"/>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36589755-0902-46B6-B883-499BF69086A4}"/>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A36051FC-453C-405B-97BE-25F7FBC9318F}"/>
                </a:ext>
              </a:extLst>
            </xdr:cNvPr>
            <xdr:cNvSpPr txBox="1"/>
          </xdr:nvSpPr>
          <xdr:spPr>
            <a:xfrm>
              <a:off x="369066" y="10274181"/>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68</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A488EFAD-FC47-4641-A74D-BF799B7C746E}"/>
                </a:ext>
              </a:extLst>
            </xdr:cNvPr>
            <xdr:cNvSpPr txBox="1"/>
          </xdr:nvSpPr>
          <xdr:spPr>
            <a:xfrm>
              <a:off x="1314453" y="10267305"/>
              <a:ext cx="798773"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89</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E8384DCB-0B22-46A1-A2CC-8EE1A9A365BC}"/>
                </a:ext>
              </a:extLst>
            </xdr:cNvPr>
            <xdr:cNvSpPr txBox="1"/>
          </xdr:nvSpPr>
          <xdr:spPr>
            <a:xfrm>
              <a:off x="2314321" y="10259449"/>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118</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99CBA5C6-E3E1-4FC0-A92B-9E461ECE6DAC}"/>
                </a:ext>
              </a:extLst>
            </xdr:cNvPr>
            <xdr:cNvSpPr txBox="1"/>
          </xdr:nvSpPr>
          <xdr:spPr>
            <a:xfrm>
              <a:off x="3395676" y="10251594"/>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146</a:t>
              </a:fld>
              <a:endParaRPr lang="en-GB" sz="1000" b="0">
                <a:solidFill>
                  <a:srgbClr val="1964C1"/>
                </a:solidFill>
              </a:endParaRPr>
            </a:p>
          </xdr:txBody>
        </xdr:sp>
        <xdr:pic>
          <xdr:nvPicPr>
            <xdr:cNvPr id="179" name="Picture 178">
              <a:extLst>
                <a:ext uri="{FF2B5EF4-FFF2-40B4-BE49-F238E27FC236}">
                  <a16:creationId xmlns:a16="http://schemas.microsoft.com/office/drawing/2014/main" id="{634226CA-EE92-4AFC-BCA4-46459800F227}"/>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D8035A2F-51F7-42F3-B6A6-7FCD89229DA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B3B75A2E-46E1-40DB-9141-4507DB1630C1}"/>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F12FB6DD-8887-4168-B88E-B4FD5A806D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925E631E-FE6F-48E4-9A91-DC33C473B3C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0B6E4AFE-3772-42F6-A6DC-E488B4BF6BBD}"/>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717BD8D5-0C5C-460B-8118-D738279A2E7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24840268-0111-44F5-A9F9-5DFADEE1397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387B0206-5610-4A31-A509-874D55A0CDA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4D666328-EDA0-4BDF-A959-0CAD5F9EA34E}"/>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80DC9234-0B3F-43E2-90A4-DD26ECFFDB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34FBD6F2-D095-4977-A5A3-B71DA055166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BB55A777-4C3A-486C-B5DE-807A3211B2C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2C4EFFDA-1DCB-4506-8EEB-DEB1F6FF81F8}"/>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811567AC-5B2B-4286-B329-77B4F9DD5D1D}"/>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1FD04080-873D-40B3-B885-C63EE98A0DB6}"/>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18%</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A7797366-FB2E-44FD-A1B8-6AA99847AAAE}"/>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16AABB69-7B9B-49E2-A3DA-C46E2840055A}"/>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E8C90147-A49B-4FE0-A084-4310AF724906}"/>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6C18B400-9474-4764-9414-49127D7C2202}"/>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14%</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50C3EE3E-8F61-499E-AF3F-24081918E5F3}"/>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B0B5A474-A7D9-4812-A219-219A1A7C93F4}"/>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A2359C46-493D-4B2D-978C-EAD2CFEBE0E1}"/>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D1DDE3D6-E9E3-4F1B-B2BA-8F9D6ABA607B}"/>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425D4D34-A58E-4BA1-9BCC-811540CB0D6A}"/>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4438FF49-6CB7-47D7-8ACF-37EE04CEF351}"/>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3BC6164E-9233-4BB0-9549-E912FD86ED9C}"/>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C9AE4BAC-EDAF-43F0-BADB-141E944A8840}"/>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98</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8F746976-ED3B-4E70-A2BF-B5F86C0B216A}"/>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114</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2DFB9CAE-79EE-4516-8E4A-56B6FA084C66}"/>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105</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BBBDC05F-30E6-4D43-B287-A852210D4F82}"/>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116</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81709FC9-14E6-40CA-8D16-D00F6A05646E}"/>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97</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1C80BB1C-2FA4-4643-B191-5B9B24D3063C}"/>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91</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18B3DE9C-FB9D-427A-A27A-B987A9AC69E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003CA15B-7ADA-4B7F-9DAD-F9A1A3BEE6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33D13C00-5D4F-4A51-A946-49778A2BB37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D972B97F-30CA-44C8-931A-29528248C53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908CD149-92D0-4177-AAE9-C4E7248FB7C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D49122D4-2D43-4DEF-8F8E-D00526EDA6D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F66E1944-0F94-447F-B45E-53629E5B020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90E665C8-50C0-4E76-B3F2-12EA14E048AF}"/>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C2BC83B4-D2FA-419C-9A2C-03C560A530FB}"/>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DCA7E951-798B-4B1F-B956-69B88E4B3A84}"/>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CA182AAF-C267-4CFC-9269-51337EAA0E93}"/>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457B1691-DB4A-4E4C-B523-641DB081CA38}"/>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42738692-64CA-496F-BD11-F9F5922BEEBF}"/>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D0EBF691-0B18-456E-9FD3-23E441609EA9}"/>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2F560139-6ED9-4D88-AF97-C759D840AB89}"/>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1FEE170E-DB73-46DB-B583-642029A9CF1F}"/>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79D39F7A-088B-4CAB-B9F0-696E7D259115}"/>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441E48B3-930D-4B08-8165-FDA580D0E885}"/>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101</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E0BB23AF-98D5-4232-AFC3-6AD851805F28}"/>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94</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BAD03378-A04D-402C-BAC0-D0AADFB39C13}"/>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99</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466D868A-0A29-4665-A568-5A60C0143752}"/>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103</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7FEE8FCD-E377-4F7D-B011-29F8FAB55AFC}"/>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7D326CED-1469-4881-B7B5-D1DDAA4C107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019B06ED-1A59-4522-8EE7-209BE0659A8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A61D192A-5CDF-41B6-A6EB-09F2A166CC4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5107E0F1-AC89-4199-81E1-065E28DA99A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83AE1963-E618-45FB-B3BF-CF0E92D35DC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ADA7F86F-00EF-4BC8-B7FC-479527882AA6}"/>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2D92D891-DE94-4925-9B44-FDF3D2C2F65A}"/>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D77EB1F7-9012-48AD-8E1C-184CA7D6FB25}"/>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55E83858-E85E-4171-A803-0D8FA466ADE5}"/>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5F7D3E38-E5E2-46A2-A0FD-4C078541C846}"/>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E1848B6C-D17B-4983-B5DC-38084982F44F}"/>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9E1E79D5-8FBB-4A94-8BAD-B0A8DB5FB214}"/>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F99B8048-EF0D-4591-A301-83BF6A3DFBA6}"/>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C3E66D9F-6BAD-418B-8152-BD71ED676AEF}"/>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58B1C412-D8AE-4452-9B09-F6CDA7CF2987}"/>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17%</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C0183ED6-87A8-4B5D-9574-D981C2EAA577}"/>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48%</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20810049-1249-4272-9294-B9168891DE8F}"/>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8%</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5C130AC8-14F4-480B-929F-77CF4C006B21}"/>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B352A362-B681-4BC4-8D6A-A97ED3FA14DA}"/>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19%</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3ED91840-7C98-48A5-A688-8C7DAC266098}"/>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5D713E16-89EF-453A-9459-863C51941A73}"/>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7661E728-3B44-4DCF-8AC1-80D6E5B22FC3}"/>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C73CCA9E-D71B-4D86-ADEE-8810220052C4}"/>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6A792C82-6EF3-43A5-9AB7-A93C2225C94A}"/>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276A8727-98E4-4AFD-9603-8DED2C32C319}"/>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113</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4B98F583-90F2-468B-BF86-DF359565BEC7}"/>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100</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34FAECA4-D48B-474F-AAB6-BF2D6F2651A3}"/>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112</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14C606CF-9320-4E83-A02D-A0FEAF547648}"/>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94</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9B73D978-CA8A-4D95-9878-F2B11FD6E600}"/>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99</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673A167C-F4B5-4B43-BA69-71F02A9E236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FDCB4BBD-04C3-4D11-A9F4-1FC6EC910FF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34B93A43-8078-4245-BEE8-7D8B6024A14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9EE1173A-C654-45F7-9656-84EA06A3EC0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6CC085C3-E954-4CBA-AC5E-6D473A12EB3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AFDE1C0C-92B1-42C2-8001-9633031633DD}"/>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A1B52926-C635-4646-82DA-13FC6CA9DAA6}"/>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E1DCDA0E-9948-405C-8B94-75750E468B2D}"/>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E9FAA3FE-BC67-4C04-842B-1324F4608E56}"/>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3460B01C-E483-477B-A9CD-2BD0C54D3327}"/>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C5A37FF2-D0EB-47D0-BC87-958C6945599C}"/>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42CB39D2-9399-4A12-926A-6ADB1CBC97D5}"/>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28637099-8B0B-433F-8B40-A9BC76132536}"/>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Aged 65-74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97528347-BD47-480B-B648-184569E61B3C}"/>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Owned outright</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98C8B069-120F-4C82-85BA-84B27D5A97D4}"/>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A</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7DAC0DD2-D0A7-4655-A593-0C662D1F3B74}"/>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100k +</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FD2B3526-1B50-4F2A-9FA6-8D31D4CE15A8}"/>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0</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B4ECA7DC-6213-405A-A7E1-24D5C302CE49}"/>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1-6 days per week</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9EEB4B39-8B03-4370-8290-570ECC974548}"/>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D8641185-6950-4143-8AF2-A07FA3E80F5E}"/>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F34F605E-C1E2-48ED-B22B-D27DB2F2F3D5}"/>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387DBE5E-F9BF-4439-8A65-7F503609FE95}"/>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D7ED8D83-8F40-4C38-A256-D9333C3D6B88}"/>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1A5ECD27-BDD1-4CB5-8AE5-BF89F2DBB640}"/>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5201F957-A906-4D2B-A562-3D93F77FC413}"/>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B3E8EBD7-87D8-48FA-A678-91D9D775D59A}"/>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6D771E4E-5313-4683-B782-56C89DFC5D13}"/>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24A0AAF5-BC6D-49F4-A641-45F45E291967}"/>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E9C8D916-042C-4CE2-A69E-7E9EACBA3D97}"/>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2AC8647B-D56D-4E7E-AD47-B5DFC91A24C5}"/>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DC182F56-01DB-4D3F-B299-FF71DE7CA8E4}"/>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6A282EA5-740B-425E-8434-CCCFC708D5D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0B4176B4-CD08-40A5-A859-0F5738919CD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6BBA0228-1E2F-4565-8544-6D5A486C0023}"/>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26%</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97DC8268-0603-47BD-92E2-458E254B32F9}"/>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E49AC58E-309D-4695-AF18-E72FD60E0442}"/>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122</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51E49324-DF9F-4922-AA0A-B412C0F936ED}"/>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EEF67750-59B4-446A-9989-5280E2EB4957}"/>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119</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4272595C-857C-4DBD-9848-0B53848E6F95}"/>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EBA7493E-E962-42C0-A451-22CBB28F98D8}"/>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5AD03494-A886-4A6B-8706-6235A4D428FB}"/>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9E5F39F9-17B2-4432-AC63-F3EC2C13EC2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3920F423-B483-4470-A89E-5A7195521C76}"/>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E8B811AA-F9A3-4CEC-8710-773B5E315672}"/>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68%</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63D0C204-8F54-45C0-8BCD-42E0F8A0AF88}"/>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62C52F1F-6F55-4663-9CCF-FFEA8619CE2F}"/>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105</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D24559F3-0606-43D4-B22A-0A9D8A8982EA}"/>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74AA33C0-2FA4-41BE-A652-5A0E541F57CA}"/>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126</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7EE0B778-7920-40D9-9A4A-8C904A45C9B9}"/>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64%</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8C75B877-CE51-4FFE-A04E-E8DDCA34CB19}"/>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83C2892D-9C3A-4E96-A5E9-9BFB04215B61}"/>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109</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A21907A6-F532-4320-8286-DBB0E6B6AB3F}"/>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C852CFF8-1992-4962-858A-45EA243C0340}"/>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CE683811-E662-4E5C-B447-0A45ACC65749}"/>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0C9A6246-64F2-4772-A869-56358F683039}"/>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99F989E0-BE08-4719-9394-2FEB3227C832}"/>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19713E6F-F43F-4A1D-81DD-75EF634FD95F}"/>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0AF11ADF-E0EF-4025-A398-326EFE97251F}"/>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5DB4D9B4-A39B-469A-9605-A263AE8083FF}"/>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8644AC45-0CBC-4371-8774-8F76639738E0}"/>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635C15A0-15C4-44A8-A4E4-F12FB82C1B02}"/>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E00FA4B4-D244-4886-8572-5EE4EA96F09D}"/>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DA372465-6E1C-418C-ADCB-B4F48281799C}"/>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ADD04E86-9FAB-4715-851C-F3C457D57687}"/>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E2983B66-8481-4955-B0F2-0D29514C5BAE}"/>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2359F4F6-E8DA-457E-BB68-714F321F50C2}"/>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0C99D175-5702-4321-A46C-05FE1E5877B9}"/>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57F64350-D395-4375-BD0E-F5D856D08B32}"/>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4A674A1B-F36F-43EC-98E0-328C19A012B3}"/>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CA8E641B-F1F9-4499-A471-876F347CD293}"/>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828FDC28-BF73-4B71-B8E9-8F70CF0F8424}"/>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D1AE0790-56A2-436E-BD19-5CCFA7D397BA}"/>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073F7327-E9A7-4795-AE2B-37B3786BBFD2}"/>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A428AF0D-32E5-4DE6-B78A-3C7BA3BB42A0}"/>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DABE3CAE-BE77-497D-840E-54DD5E2E06EB}"/>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0CFB9F60-63A8-46E8-ACA9-C67C91CC0B94}"/>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E8A59380-0316-44A1-90E8-8D4C1E279C08}"/>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F32A0991-0393-458E-BB3E-7E05FE4E6A4E}"/>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AD7D036A-7735-4814-9A8D-EEBB45CCBB88}"/>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D1E6E9DE-E9D0-498E-A965-618E0C040DEF}"/>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C7054E41-FC2D-41CB-B386-457318B1922A}"/>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A3D30435-83A5-4044-8151-CC0B8297526A}"/>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A34E297B-03FD-4B7D-B3A9-322A10C097AD}"/>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FFA4F261-529D-4A3C-908F-634DAE7A9ADD}"/>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B78DFEFB-FBFF-4830-AA35-02318A271F23}"/>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99</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2D7F1F1F-9838-4A90-8CFB-09E744B2E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1F5F543B-7BCC-4236-B5E6-A0534818ED98}"/>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85</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A863D3B2-041A-4C18-9E6A-B305A251256D}"/>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95</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4174C47A-992D-46F6-A45F-70E24DED211F}"/>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85</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BA2FB666-5DE4-4B02-992A-B38F75AB9AD6}"/>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79</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A319C368-CA8C-4312-BE13-6EB66E1AB264}"/>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96</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70C0F599-9A5B-42E4-9AD4-7ACD12AB4AE7}"/>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BF10224F-D00C-4108-BC2F-C43067D6636D}"/>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112</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39CDCC65-0D42-436D-92EE-F88CB3A3D433}"/>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116</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B34D6CFE-4D9B-43D2-B0D6-B613CBCB2C48}"/>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51E610FC-D726-4D2C-A248-62E13C192A2E}"/>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1B265A6D-37AD-479F-8FC4-69021D234F8D}"/>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6A0A7FD3-339E-4B4D-8352-86B6CA93B056}"/>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68E5640D-EDE3-42B2-AD9C-1C33730B6BAE}"/>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92</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B68E8609-8713-47B2-80F4-CAD21B25D8DF}"/>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E965AD49-1B77-4144-BB7D-643E76892F44}"/>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100</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52DC86E9-D2C7-4FFE-8C45-B9BDC1DEF519}"/>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121</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BE092FFA-8AC9-4E4C-AD7C-D832E61F0B83}"/>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A2F9A334-54EC-4E71-BD70-0E56EAA3FF1F}"/>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98</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26648A54-6714-4CB4-8931-AFB8D09F4677}"/>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C0B3C32A-DFCF-4608-907A-4DCA73943DA2}"/>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4F042C7A-857F-48DC-BD91-3EBF9C5906D9}"/>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69D81154-9D48-4564-88FB-3727130E484B}"/>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4BE449A4-925E-4619-907D-62EF9514AF2E}"/>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2DD941EB-05EB-471C-ADD7-46AFCBE5B4C5}"/>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4129EB9B-C74F-40B3-A4C3-24A9A78E9704}"/>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8DE59229-170B-4319-AFF6-9ECEFB8D7566}"/>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9310D901-B2E4-4E83-8018-3229ADA63F57}"/>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834A1EDB-C017-43ED-A335-FAE3DE6F0BA6}"/>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B26AA999-E1C7-40B0-BBDC-6ACB4E494E3B}"/>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D3E72857-3AFC-4E76-AE83-6B0DFB958805}"/>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5E24CAE3-7814-4029-893F-E9BA6D6CE0D4}"/>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DF2FE9EE-B319-4453-9C25-11D3470EC4A2}"/>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56B211DB-2DC7-40BC-9BC0-66CD1884BE46}"/>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5F66A3E6-B374-4077-98E8-3A08A9451373}"/>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125CB7A7-7A67-48F2-9E4F-67CB34E72C12}"/>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5732662A-FDD2-48BF-90FC-A37A49E36729}"/>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233F1490-76CC-4CBD-8376-772BBF025FD1}"/>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26589887-0B38-4EC4-A12B-D79AE3DCD608}"/>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D6F19E71-C35E-4027-A9C8-08D8B26FD11D}"/>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F27EDD6F-6839-49F0-99D0-F6DDA5AE3D9C}"/>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3A75AB1F-263C-4922-AF94-EA30FFF979D9}"/>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A5E3C90D-06F9-4CFA-AD2A-40A0C821385C}"/>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10F86865-C21E-485A-8F00-B42843A0AB2F}"/>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8886C029-E7A7-44BA-82A2-056120E2E521}"/>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5EC4889A-5A90-41BF-AF18-D03C19B79EB1}"/>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E3AD18C3-B88B-44C7-B876-82D30FDBD14D}"/>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9D312736-BE1E-48DF-98DD-39F8CD660832}"/>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B4D4955D-6233-4FFE-A13F-8B9409A0414B}"/>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EE29D946-A352-478F-8942-ED13CC863DC0}"/>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3BE6E043-325B-4525-B0EB-CF924169DBB4}"/>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0BEB7648-63DC-4D38-BA78-21BA079242C3}"/>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3%</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A5BD64B5-E9AE-454C-9E7C-0422750AF87C}"/>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BCB09F68-61B3-4F82-83C1-BF6518502A03}"/>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15%</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04CC2D62-A8EE-49E5-B59E-1A066D528554}"/>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5AAD56E8-368A-4257-84F6-974EC7F45AA4}"/>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7A0B9FD9-B332-4ACA-89AA-E78939B34476}"/>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6F9A4D82-E1F1-4557-940A-B67F501A3D25}"/>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98</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4437E0DA-38AE-490E-B6C1-D687AF4D0092}"/>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103</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D530ED3B-DCC1-4A50-83D4-19B5475F85F7}"/>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105</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2765561A-9E89-472F-B0E8-9BD00EFA73AC}"/>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49%</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D3E9399E-E008-44F4-BF39-B55E918855A0}"/>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0BEF7AC6-DD79-4523-9527-C51DB081C7AD}"/>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99</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2936BAEE-7014-4BB2-AF46-D6CD08E39F5F}"/>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61%</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934A5D3E-8FD9-4BB3-99F6-4D21354D911F}"/>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101</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81351F4D-B974-4598-B779-A55F50E80967}"/>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4FCE6CA7-C26C-451B-9FCE-BF7B34C6D644}"/>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28%</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56A5579A-A180-4C26-AF1D-5F2D7CFD9542}"/>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AF833E91-6D7F-43B8-AAF8-CB7F97424F78}"/>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99</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3B413A20-6574-40B7-9B36-7DC0B1DF6D0A}"/>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33%</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379046A0-2BD7-4869-9DEF-A00036D9C586}"/>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450B1CB6-F934-4C5B-882C-9EF4CE07CB22}"/>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98</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6F47ADAB-4494-4566-A98C-427BF7376E3A}"/>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13%</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C3427C41-779A-48E3-93F4-A9DE4B46F9CE}"/>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270ED2A2-6365-405A-A1ED-447FC3BFB26C}"/>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102</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1E50CE12-5CA7-40B4-8E50-9414D6F5D6EC}"/>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0C4710FE-08E2-4249-9660-76279D12E715}"/>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45%</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0B10EA57-6DCF-40C5-AEBE-E31EA9989EE3}"/>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116</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7427B4E0-21E6-403A-B62C-A0B150574753}"/>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27%</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27BE22F0-91A0-4714-B112-53C376441EF1}"/>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99</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281A8C85-671F-4BC9-8F3F-F34D995B60DB}"/>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5B7BB1A1-FEF7-4C4A-9158-C5A970A3F064}"/>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96</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6098BBF8-06A3-4CE7-AE19-6DD73EA1DE65}"/>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14%</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41B9FEF6-12FE-45EC-AE43-71933851D148}"/>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93</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D39CBA3A-3558-41EA-85CF-60CC9B55BB0B}"/>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13%</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33D0A125-43B2-4ACB-B828-122DF90B6FA9}"/>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73</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D938BBC8-03BD-4244-82AB-3C7F331F6EC0}"/>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17%</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CECC9A00-6227-4505-95C1-5FB87FA15C24}"/>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36%</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71B5E8D3-32FA-4F47-B66E-CC7110EEA102}"/>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2%</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8AAA9417-6EE3-428F-B05F-4EAE8B15FD7F}"/>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16%</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2F97DB18-6FB7-48E3-8DD6-536EFBC9CCE2}"/>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29%</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776AD307-802F-4B9E-8DC2-D08E462B78A6}"/>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5%</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7F03A3C3-B4E1-4980-9A2D-21168B13BFB2}"/>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67%</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848DD987-E654-4D52-899A-F9D061ACB8E4}"/>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104</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86FF722F-80DD-48FE-A823-F686FF9CEF3B}"/>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£542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CD6D1D06-4E20-4DFB-BA33-EAFA48D4D469}"/>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35BB0D4A-0ACE-482C-AE80-F3AA6978AF21}"/>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CE5C070F-4119-4CC2-9D2E-016D3E23794E}"/>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C516340A-9E41-4258-B7B0-9A6E8789B636}"/>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0AC97EDB-7FD9-44CA-AE67-3FD7E7DFDC9B}"/>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08C50346-609B-4893-87F5-09F3BA734496}"/>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0EF2B4A0-B708-4CBF-8A81-589FDED05CAE}"/>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CFFD61AC-7E9F-4965-B646-A5FC409FB892}"/>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E58A9E19-BE4D-4F30-9B84-1DD58EF4FCA8}"/>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6EA0632B-9C69-4A14-AB67-7BA9CF2B611D}"/>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47FDC742-ED8D-491C-A5C8-BD2EE0F38F7F}"/>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9B19F888-0D28-4FEC-87BD-D85685BFD421}"/>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35C847CD-6377-43FC-BA45-92046E86DB1A}"/>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86729BC5-31F5-4614-B698-4A67E82571BB}"/>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21197225-C0D3-4362-9252-9E4CB24E18A5}"/>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111</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04464A2E-3BAE-48DF-A1FF-D33A514CC7D9}"/>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8CD93DA3-912D-468A-9D08-37B9A6DC71C5}"/>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58545D13-7E50-44F7-BC94-1626EEF76DDF}"/>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962755B1-F5C7-45ED-AC58-2271D316E2C4}"/>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B7144E09-7966-4452-87AC-3C947ED48A02}"/>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89EDB027-3DF0-4465-88B3-B98EA6F32ECE}"/>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8BD0678C-C856-4CE7-985D-4D4138D8AF3D}"/>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9F4B46CC-69AA-47C8-90ED-AC949DF4CC4B}"/>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B1A3D628-81D9-46C1-86B6-4AEC29ED6837}"/>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059D6D7E-55B4-4A1E-A97F-6C3EAEFFB8FB}"/>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9DB1F59F-BDBE-45CE-98AB-B062A23464DC}"/>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0844B414-0134-48D3-BFEB-D635EC227B9A}"/>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104D08F6-BF81-4CB0-8E7F-DC5DA06A39EE}"/>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D3BF9699-DB27-4496-B74A-73C8D67CC3B7}"/>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DFF40251-8252-4559-9A32-AE93A27714B9}"/>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A581FF90-5F9C-4F7E-B12E-DBABEF084EDC}"/>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1EF5264C-77EB-49AA-822C-3AF2EC9B1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3D68E690-FF31-4D84-8F0C-48C5CAC7D3B2}"/>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7BDC302D-BF65-469B-BFD5-9BE4AE746434}"/>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FE2030CA-B2B2-495D-9076-6F17732FC82B}"/>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D0A454FA-43F5-426B-BD4B-B88D51596AA1}"/>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A8523C65-EE46-49BF-8C57-72E50C0C92B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6C5F604E-2744-4943-BE84-F2558C8B3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672595CB-7935-4D67-B9F3-687D92695338}"/>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B97300E8-58DA-499A-B0B7-7025ED673F16}"/>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CDEA05C3-C9C8-4081-96A1-07572D238F7D}"/>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D1391DA6-CB0A-4ABD-A24D-10B3652A0F3A}"/>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C113C778-B299-4E2D-B46F-4ACB72EA297C}"/>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Derbyshire Dales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984BAD68-E027-4347-B991-B4E81E3E772C}"/>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AFEB5D47-3B7A-4124-84D5-FCBF5FF792F3}"/>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DF7D6CC4-95B8-4A9F-825F-8CB4956B441E}"/>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3D9F0442-492D-4F87-8BEF-99C56F1D0ABB}"/>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DFBF712F-6C76-47D8-8463-D04AAD695966}"/>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12055C63-7A11-4F05-A10D-3D0CE49262F2}"/>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3BD27C21-17BB-47B4-9591-5A7B4C51F7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B52EF033-B1C3-4AF7-8268-7B82AB497332}"/>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58FD4942-CBB7-4365-94BE-60F98E4E1DAC}"/>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0E76B1B0-69DF-4D50-8BBE-D51A54788735}"/>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6CFF4BE3-AB21-42D6-834D-77F0268865A6}"/>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4EE37BFC-C77F-42A6-8045-F693959B14F7}"/>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8806DACF-C982-4C62-AE7D-CC44191E6E1A}"/>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F67072D6-2B89-44E8-9C32-616C2665297F}"/>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708663B7-175D-4F99-8D1D-8FABBD4BE1EE}"/>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E7B1733F-5ABE-4998-B8FB-E312241216DE}"/>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D87B58BD-7AD1-4DC9-8B03-E69D06287D75}"/>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7E5973FE-B8A7-4050-847E-1689C31C8B57}"/>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911A90E3-F3CD-46AE-9623-1CFFFBFFAD89}"/>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55C641EC-4FB0-4BD4-B824-1AEF0A485BD3}"/>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94D8164E-2DE2-4F04-92A3-58E17E3CEE32}"/>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AB119A42-6E87-4B01-AE3F-039BE6839B0D}"/>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3FC067FC-15C0-41B4-BACA-7816E17D5F96}"/>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0C64F9A3-F224-4BC0-A668-C42A089C24CD}"/>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DDF8D5A7-A2DB-4EE7-8F77-D818EAC7DFC4}"/>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BD3F16FA-5F49-4F6C-8B05-BD67ADD68AC0}"/>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7EE4BC45-636B-443E-85B1-2274BDA04754}"/>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609B6152-3B97-40D9-ABD2-459E02826291}"/>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0352B8BC-9A59-4DA2-8A73-57756795EA04}"/>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B90B3D15-8B5B-4B88-AD83-418474A1D031}"/>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94C84C86-2208-4DAF-BB80-F6C3C98A2A0F}"/>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E0C4CC97-341B-4CFC-86E0-51F720790F20}"/>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AF5EAF22-7111-45FB-8FE1-5FBB87F3B135}"/>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08EAF458-E097-404D-B0EC-E0C8E6C8D8B9}"/>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FE5CAFF4-DEA5-4FB5-8F3C-546E48BDDD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6FC1C251-919D-48C8-9C99-5A5F3C87C811}"/>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0AD36727-A20F-468D-9403-338D565DDF39}"/>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30F8ECB0-C390-4D39-BCBB-68B8F8B4E03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53A82677-1BB1-43A5-A805-4A75804F56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05951A15-4409-45C9-AB3A-80545AE4DEA4}"/>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A5C670AA-606B-45DE-B00A-6512E58E55CE}"/>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52848E96-84E2-4E3B-A6E3-00B9E96D6E78}"/>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208EEF88-5B72-45CA-BE24-F86F69E23BE5}"/>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Derbyshire Dales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E55B72D5-9305-47C6-904D-03EA10522EA1}"/>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8FCC7D6F-8DAC-4899-8530-88F855076B89}"/>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86478B3C-9ABE-4ECA-A190-5B0D3505C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A67D0F06-E48B-4851-B5DC-3292D83C1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0BC0155F-2722-49E6-8BB5-7864AC94B1B6}"/>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8E322800-6E36-41F3-A92E-CF26583FA0D8}"/>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48A81F16-7ECE-4DC7-B502-D59E0AB70C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B61E86DC-8BEC-4058-90DB-1A3B83F64633}"/>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5DE121AC-6704-4139-8320-A44C35712A21}"/>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9751B49D-10DB-4EE5-B0D3-D5D4266DAAA9}"/>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331C99B0-018A-4262-ACA8-B1998EBD9F76}"/>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DDF60959-44F4-4F87-9DDA-6DC0B55692D0}"/>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242E215D-510D-4412-992B-F05E84868FF8}"/>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E36C3FAC-2BBA-4190-9C5E-C60EEEB3EDC0}"/>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33140E27-1BC8-425F-9A22-7EFE75B82A4F}"/>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6D7BF761-D01B-47B6-940F-9BA0839F4E9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D6FB0CDC-EDE3-417C-869F-D66184432825}"/>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408D7594-1886-4474-9A2D-CA09B75B75CF}"/>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3DA6EE5C-B976-4000-B52C-B7DCB3980603}"/>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432F56FA-5FE8-4295-86F2-A85C5C516D4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6959B502-8441-4CCE-BE94-B0F64900939B}"/>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E548BE40-CB2B-45B8-9BF3-91A07225F9A4}"/>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85C07D18-BE6C-48D8-BE8E-BDAE6C09820F}"/>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Derbyshire Dales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CF1E5A77-778C-4258-8FED-6DE382BC566C}"/>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945B9355-0419-4258-AD6F-6082BF89BE68}"/>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37D2F72E-2623-4FE2-9FB8-D69DFC214697}"/>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CD6984CC-A286-4B29-AA62-5C6F9A2BA3A6}"/>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4BEF7AF4-AAD7-4C70-8638-2D2B39F8E1FD}"/>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D9D43656-0CE1-4BBF-8094-921CD8AAF62E}"/>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EB03BAFE-9C87-4892-88DE-86767103A99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BEA5CD54-E950-447C-9962-21B588C0E035}"/>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0DCE4856-755B-455B-ADE9-A2A6499EF12D}"/>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5627E249-0965-467E-813A-6B27147429F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2A1ACFDD-2D9C-4FAC-B902-8CA0B03A15D2}"/>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128230C5-4C12-4F1E-BEB8-DDF59682192F}"/>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2ADA9CF6-4AA3-443C-B0FB-69F53570E50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4FEFB982-9372-47DE-B41D-984D0A8ED3B5}"/>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60476C80-3C6D-4A32-A862-0F550D459CDD}"/>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883B16A4-FF63-471E-BF48-7A8ECB8CFC5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44CBE8DC-8FB0-4579-BFEB-228D93690D3F}"/>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73C16AA6-C144-4FE5-B562-7EC4AB4B5449}"/>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F5D44548-514B-43D9-84B6-888B9BC464D5}"/>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1D1CB948-4D0A-4381-99A6-0F87C0BB5168}"/>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0BA26DD3-BD0A-4157-B27F-A407C4042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ED5254F6-E5F0-4E97-AB6A-EF819C013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A5F35730-351F-444D-A5D1-C09B941C1BE6}"/>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7AB23D23-E44B-4D94-B316-DE0BCF7F51F0}"/>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5CA53E8D-D1DC-4027-8FFC-C8365540CAD7}"/>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CAFF6E1F-436F-4BCD-B308-FED7C79ED1A0}"/>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64E6E11D-539E-4D9D-8488-0F30C3DED148}"/>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6DE9CAC9-8597-4303-99F4-F1A2E134A291}"/>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A86B879E-3FA2-4749-8FDF-4533A1680278}"/>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EC33E636-6BF8-4779-B770-00D9AF7C2E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76A9E1D1-7D68-4A79-952A-A8879F40A6ED}"/>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FEF40D17-C04D-46EE-B0C8-BD6F9FCADBF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50F6D9E6-B4C0-48AF-AD12-0D9F30962DF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63428BB1-FA2A-40E8-9991-6C6B9129EEDA}"/>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A669FB6B-56FE-457B-8167-99D891E48C41}"/>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42247BB3-69F6-4D34-85B6-4D07D1B6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95AC1CAD-DEAD-4267-8028-8B745A5D39BA}"/>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2CE3F9DC-D14F-4A52-B2F8-573F30736D8D}"/>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Derbyshire Dales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02446F65-2764-4F0C-A3B9-EA7205E1F1D4}"/>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E21980B8-11B1-4F89-A24A-EB5E21B70B1B}"/>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DBDDC5D6-7403-4228-B78F-B35925AD0CCE}"/>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D9930F71-E032-422A-BCC7-E98771CB8238}"/>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763A49EF-5E2B-4884-B96D-8E3E4A5D67F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5D65C38D-E99E-4CF6-823B-C250FF7F3EFA}"/>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48459B50-95A4-445A-B69C-15865A0A4314}"/>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C5B1E806-C7FB-4DF3-ABC3-80CF987BC457}"/>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7C967A5B-4C62-4D4C-83AE-65041531FAE2}"/>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F9E7E129-8B8D-4631-B9C2-5C6C4885647F}"/>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7D6B148F-9C49-40B8-A185-BF464891AB4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846045A8-71E1-4AAD-830F-12970ECFE2E1}"/>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F75085BA-941C-4307-AFA1-FE4F54A1C563}"/>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649DCBC9-5AC9-4027-93D6-9D9B10B2F6B8}"/>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FBD0357F-654B-4945-9C50-B88F9CA49C99}"/>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58352D4B-62FD-4584-A120-73DBBFC2CEB2}"/>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D2E30083-89B8-47DE-A9D0-0BC9E36F0CD5}"/>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9AA84255-D8D9-412E-AE27-A944647654F1}"/>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C1B693BE-6907-4C87-9961-5DF7DAC9C917}"/>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3517F454-996F-44BF-BD50-A0DD8813FE8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D5501E4C-C86F-4D5E-953F-9FB7CCC8E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A6F78A91-EACE-41BE-8A1F-74D6E9E9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77B23B21-3690-416D-B3AA-6286142A5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1B707E04-7F96-4FFB-BE0D-CD53ACA60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D6BC4E05-CA15-4B25-B753-02660022A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C5C4A255-572B-4A00-AC42-39C20826F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ABFE9A94-8C38-481B-B1D6-BF6EE65F6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D7E5F063-982D-4577-8CFB-9B2EE78860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0DBF2044-CA8B-4352-A4AD-21ABBEA4DF69}"/>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B65677C4-18BF-42E6-9EBB-FF789B0202D9}"/>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08F749AB-3882-4BCB-B487-74CA54C9DFA4}"/>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DD96901D-9D56-4AD9-A610-C178EE9DE92D}"/>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269EDB2F-DB4F-4902-A72F-559BC5772A1B}"/>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FC98EEA1-0254-4903-BC25-9F962EAFB2AD}"/>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D7791F26-670E-422E-BBD1-02EE1EF14E2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E6B9B951-7F8A-47DC-B5CE-3F4BAFF2266B}"/>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049E91A2-AD84-4850-9FF5-15673F6222E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3D7702F4-F356-46CD-83E1-F6E7F2E32FA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F13296E6-C6DF-4CCB-B010-05D88A7A9726}"/>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596455B5-771F-43CA-8817-114923DD5298}"/>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8E2B58A6-00F5-4188-8DDA-1F457AE91ED1}"/>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F7885761-45C6-4B40-818D-2797C9BE91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DB0294D5-F4F3-430F-A2F4-BB24B5AEFC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289EEC70-3397-4EFF-9049-41E0B5F0F6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B57E6CF9-BE78-4E4F-9616-7D3419DE4005}"/>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FDCB5DED-1399-4DE9-A945-A3C76448A20B}"/>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399E1D8C-A840-449C-882E-582762DDDA1A}"/>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CD56AFF8-6762-4FA4-9BCC-AA96ABFFFBEC}"/>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74C5CFC9-6550-4C98-83FD-BF066A81DF64}"/>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0F6246F8-00DB-425F-9000-20367ED2D0C9}"/>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111B369D-0308-4EBE-8072-A9AB866AED68}"/>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6A99CD2B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200</v>
          </cell>
          <cell r="F61">
            <v>7.2162291520930745E-3</v>
          </cell>
          <cell r="H61" t="str">
            <v>1.A</v>
          </cell>
        </row>
        <row r="62">
          <cell r="B62" t="str">
            <v>1.B Executive Wealth</v>
          </cell>
          <cell r="E62">
            <v>183.09527954303454</v>
          </cell>
          <cell r="F62">
            <v>0.15</v>
          </cell>
          <cell r="H62" t="str">
            <v>1.B</v>
          </cell>
        </row>
        <row r="63">
          <cell r="B63" t="str">
            <v>1.C Mature Money</v>
          </cell>
          <cell r="E63">
            <v>200</v>
          </cell>
          <cell r="F63">
            <v>0.15</v>
          </cell>
          <cell r="H63" t="str">
            <v>1.C</v>
          </cell>
        </row>
        <row r="64">
          <cell r="B64" t="str">
            <v>2.D City Sophisticates</v>
          </cell>
          <cell r="E64">
            <v>0</v>
          </cell>
          <cell r="F64">
            <v>0</v>
          </cell>
          <cell r="H64" t="str">
            <v>2.D</v>
          </cell>
        </row>
        <row r="65">
          <cell r="B65" t="str">
            <v>2.E Career Climbers</v>
          </cell>
          <cell r="E65">
            <v>33.86837254212697</v>
          </cell>
          <cell r="F65">
            <v>9.903906336291006E-3</v>
          </cell>
          <cell r="H65" t="str">
            <v>2.E</v>
          </cell>
        </row>
        <row r="66">
          <cell r="B66" t="str">
            <v>3.F Countryside Communities</v>
          </cell>
          <cell r="E66">
            <v>200</v>
          </cell>
          <cell r="F66">
            <v>0.15</v>
          </cell>
          <cell r="H66" t="str">
            <v>3.F</v>
          </cell>
        </row>
        <row r="67">
          <cell r="B67" t="str">
            <v>3.G Successful Suburbs</v>
          </cell>
          <cell r="E67">
            <v>77.356340832790679</v>
          </cell>
          <cell r="F67">
            <v>6.9290526858363094E-2</v>
          </cell>
          <cell r="H67" t="str">
            <v>3.G</v>
          </cell>
        </row>
        <row r="68">
          <cell r="B68" t="str">
            <v>3.H Steady Neighbourhoods</v>
          </cell>
          <cell r="E68">
            <v>9.7693022568672774</v>
          </cell>
          <cell r="F68">
            <v>5.9276168035050257E-3</v>
          </cell>
          <cell r="H68" t="str">
            <v>3.H</v>
          </cell>
        </row>
        <row r="69">
          <cell r="B69" t="str">
            <v>3.I Comfortable Seniors</v>
          </cell>
          <cell r="E69">
            <v>47.880551760872692</v>
          </cell>
          <cell r="F69">
            <v>1.3585655903685431E-2</v>
          </cell>
          <cell r="H69" t="str">
            <v>3.I</v>
          </cell>
        </row>
        <row r="70">
          <cell r="B70" t="str">
            <v>3.J Starting Out</v>
          </cell>
          <cell r="E70">
            <v>5.6848414848224591</v>
          </cell>
          <cell r="F70">
            <v>2.3931372188063767E-3</v>
          </cell>
          <cell r="H70" t="str">
            <v>3.J</v>
          </cell>
        </row>
        <row r="71">
          <cell r="B71" t="str">
            <v>4.K Student Life</v>
          </cell>
          <cell r="E71">
            <v>40.732088009434207</v>
          </cell>
          <cell r="F71">
            <v>1.1045248702183278E-4</v>
          </cell>
          <cell r="H71" t="str">
            <v>4.K</v>
          </cell>
        </row>
        <row r="72">
          <cell r="B72" t="str">
            <v>4.L Modest Means</v>
          </cell>
          <cell r="E72">
            <v>26.312212269345775</v>
          </cell>
          <cell r="F72">
            <v>3.1626228783918117E-2</v>
          </cell>
          <cell r="H72" t="str">
            <v>4.L</v>
          </cell>
        </row>
        <row r="73">
          <cell r="B73" t="str">
            <v>4.M Striving Families</v>
          </cell>
          <cell r="E73">
            <v>102.99326393798526</v>
          </cell>
          <cell r="F73">
            <v>6.0712050366334085E-2</v>
          </cell>
          <cell r="H73" t="str">
            <v>4.M</v>
          </cell>
        </row>
        <row r="74">
          <cell r="B74" t="str">
            <v>4.N Poorer Pensioners</v>
          </cell>
          <cell r="E74">
            <v>53.519245779261823</v>
          </cell>
          <cell r="F74">
            <v>6.1558852766834801E-2</v>
          </cell>
          <cell r="H74" t="str">
            <v>4.N</v>
          </cell>
        </row>
        <row r="75">
          <cell r="B75" t="str">
            <v>5.O Young Hardship</v>
          </cell>
          <cell r="E75">
            <v>24.211000944900519</v>
          </cell>
          <cell r="F75">
            <v>9.9407238319649503E-3</v>
          </cell>
          <cell r="H75" t="str">
            <v>5.O</v>
          </cell>
        </row>
        <row r="76">
          <cell r="B76" t="str">
            <v>5.P Struggling Estates</v>
          </cell>
          <cell r="E76">
            <v>55.657777246683658</v>
          </cell>
          <cell r="F76">
            <v>1.7377857958101688E-2</v>
          </cell>
          <cell r="H76" t="str">
            <v>5.P</v>
          </cell>
        </row>
        <row r="77">
          <cell r="B77" t="str">
            <v>5.Q Difficult Circumstances</v>
          </cell>
          <cell r="E77">
            <v>21.53525614383971</v>
          </cell>
          <cell r="F77">
            <v>5.7435293251353039E-3</v>
          </cell>
          <cell r="H77" t="str">
            <v>5.Q</v>
          </cell>
        </row>
        <row r="78">
          <cell r="B78" t="str">
            <v>6.R Not Private Households</v>
          </cell>
          <cell r="E78">
            <v>112.78045601242313</v>
          </cell>
          <cell r="F78">
            <v>3.6081145760465372E-3</v>
          </cell>
          <cell r="H78" t="str">
            <v>6.R</v>
          </cell>
        </row>
      </sheetData>
      <sheetData sheetId="4">
        <row r="19">
          <cell r="A19">
            <v>85.22870017478229</v>
          </cell>
        </row>
        <row r="20">
          <cell r="A20">
            <v>95.33580450226124</v>
          </cell>
        </row>
        <row r="21">
          <cell r="A21">
            <v>85.246121794944244</v>
          </cell>
        </row>
        <row r="22">
          <cell r="A22">
            <v>79.368018226140222</v>
          </cell>
        </row>
        <row r="23">
          <cell r="A23">
            <v>95.509367375932257</v>
          </cell>
        </row>
        <row r="24">
          <cell r="A24">
            <v>112.0942481741673</v>
          </cell>
        </row>
        <row r="25">
          <cell r="A25">
            <v>116.36110436977462</v>
          </cell>
        </row>
        <row r="26">
          <cell r="A26">
            <v>111.01337562608474</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199.89250094270957</v>
          </cell>
        </row>
        <row r="14">
          <cell r="J14">
            <v>33.86837254212697</v>
          </cell>
        </row>
        <row r="15">
          <cell r="J15">
            <v>93.709617743391064</v>
          </cell>
        </row>
        <row r="16">
          <cell r="J16">
            <v>52.305843962363717</v>
          </cell>
        </row>
        <row r="17">
          <cell r="J17">
            <v>33.412353874538368</v>
          </cell>
        </row>
        <row r="18">
          <cell r="J18">
            <v>112.78045601242313</v>
          </cell>
        </row>
      </sheetData>
      <sheetData sheetId="6">
        <row r="14">
          <cell r="J14">
            <v>383.48638318052463</v>
          </cell>
        </row>
        <row r="15">
          <cell r="J15">
            <v>183.09527954303454</v>
          </cell>
        </row>
        <row r="16">
          <cell r="J16">
            <v>213.37880926516624</v>
          </cell>
        </row>
        <row r="18">
          <cell r="J18">
            <v>0</v>
          </cell>
        </row>
        <row r="19">
          <cell r="J19">
            <v>33.86837254212697</v>
          </cell>
        </row>
        <row r="21">
          <cell r="J21">
            <v>201.47801113251109</v>
          </cell>
        </row>
        <row r="22">
          <cell r="J22">
            <v>77.356340832790679</v>
          </cell>
        </row>
        <row r="23">
          <cell r="J23">
            <v>9.7693022568672774</v>
          </cell>
        </row>
        <row r="24">
          <cell r="J24">
            <v>47.880551760872692</v>
          </cell>
        </row>
        <row r="25">
          <cell r="J25">
            <v>5.6848414848224591</v>
          </cell>
        </row>
        <row r="27">
          <cell r="J27">
            <v>40.732088009434207</v>
          </cell>
        </row>
        <row r="28">
          <cell r="J28">
            <v>26.312212269345775</v>
          </cell>
        </row>
        <row r="29">
          <cell r="J29">
            <v>102.99326393798526</v>
          </cell>
        </row>
        <row r="30">
          <cell r="J30">
            <v>53.519245779261823</v>
          </cell>
        </row>
        <row r="32">
          <cell r="J32">
            <v>24.211000944900519</v>
          </cell>
        </row>
        <row r="33">
          <cell r="J33">
            <v>55.657777246683658</v>
          </cell>
        </row>
        <row r="34">
          <cell r="J34">
            <v>21.53525614383971</v>
          </cell>
        </row>
        <row r="36">
          <cell r="J36">
            <v>112.78045601242313</v>
          </cell>
        </row>
        <row r="81">
          <cell r="B81" t="str">
            <v>A Lavish Lifestyles</v>
          </cell>
          <cell r="C81">
            <v>0.72162291520930744</v>
          </cell>
          <cell r="D81">
            <v>0.18817432557171304</v>
          </cell>
        </row>
        <row r="82">
          <cell r="B82" t="str">
            <v>B Executive Wealth</v>
          </cell>
          <cell r="C82">
            <v>22.005817164316483</v>
          </cell>
          <cell r="D82">
            <v>12.018779085533037</v>
          </cell>
        </row>
        <row r="83">
          <cell r="B83" t="str">
            <v>C Mature Money</v>
          </cell>
          <cell r="C83">
            <v>26.475461139133316</v>
          </cell>
          <cell r="D83">
            <v>12.407727473177626</v>
          </cell>
        </row>
        <row r="84">
          <cell r="B84" t="str">
            <v>D City Sophisticates</v>
          </cell>
          <cell r="C84">
            <v>0</v>
          </cell>
          <cell r="D84">
            <v>0</v>
          </cell>
        </row>
        <row r="85">
          <cell r="B85" t="str">
            <v>E Career Climbers</v>
          </cell>
          <cell r="C85">
            <v>0.99039063362910063</v>
          </cell>
          <cell r="D85">
            <v>2.9242344975307253</v>
          </cell>
        </row>
        <row r="86">
          <cell r="B86" t="str">
            <v>F Countryside Communities</v>
          </cell>
          <cell r="C86">
            <v>21.619233459740069</v>
          </cell>
          <cell r="D86">
            <v>10.730319074631527</v>
          </cell>
        </row>
        <row r="87">
          <cell r="B87" t="str">
            <v>G Successful Suburbs</v>
          </cell>
          <cell r="C87">
            <v>6.9290526858363091</v>
          </cell>
          <cell r="D87">
            <v>8.957317023065734</v>
          </cell>
        </row>
        <row r="88">
          <cell r="B88" t="str">
            <v>H Steady Neighbourhoods</v>
          </cell>
          <cell r="C88">
            <v>0.59276168035050258</v>
          </cell>
          <cell r="D88">
            <v>6.0675948472555854</v>
          </cell>
        </row>
        <row r="89">
          <cell r="B89" t="str">
            <v>I Comfortable Seniors</v>
          </cell>
          <cell r="C89">
            <v>1.358565590368543</v>
          </cell>
          <cell r="D89">
            <v>2.8374058785987999</v>
          </cell>
        </row>
        <row r="90">
          <cell r="B90" t="str">
            <v>J Starting Out</v>
          </cell>
          <cell r="C90">
            <v>0.23931372188063768</v>
          </cell>
          <cell r="D90">
            <v>4.209681527964567</v>
          </cell>
        </row>
        <row r="91">
          <cell r="B91" t="str">
            <v>K Student Life</v>
          </cell>
          <cell r="C91">
            <v>1.1045248702183277E-2</v>
          </cell>
          <cell r="D91">
            <v>2.7116824209024146E-2</v>
          </cell>
        </row>
        <row r="92">
          <cell r="B92" t="str">
            <v>L Modest Means</v>
          </cell>
          <cell r="C92">
            <v>3.1626228783918116</v>
          </cell>
          <cell r="D92">
            <v>12.019600807478765</v>
          </cell>
        </row>
        <row r="93">
          <cell r="B93" t="str">
            <v>M Striving Families</v>
          </cell>
          <cell r="C93">
            <v>6.0712050366334083</v>
          </cell>
          <cell r="D93">
            <v>5.894759331337462</v>
          </cell>
        </row>
        <row r="94">
          <cell r="B94" t="str">
            <v>N Poorer Pensioners</v>
          </cell>
          <cell r="C94">
            <v>6.1558852766834802</v>
          </cell>
          <cell r="D94">
            <v>11.502189888985365</v>
          </cell>
        </row>
        <row r="95">
          <cell r="B95" t="str">
            <v>O Young Hardship</v>
          </cell>
          <cell r="C95">
            <v>0.99407238319649505</v>
          </cell>
          <cell r="D95">
            <v>4.1058706554875961</v>
          </cell>
        </row>
        <row r="96">
          <cell r="B96" t="str">
            <v>P Struggling Estates</v>
          </cell>
          <cell r="C96">
            <v>1.7377857958101688</v>
          </cell>
          <cell r="D96">
            <v>3.1222694864511746</v>
          </cell>
        </row>
        <row r="97">
          <cell r="B97" t="str">
            <v>Q Difficult Circumstances</v>
          </cell>
          <cell r="C97">
            <v>0.57435293251353037</v>
          </cell>
          <cell r="D97">
            <v>2.6670355285178604</v>
          </cell>
        </row>
        <row r="98">
          <cell r="B98" t="str">
            <v>R Not Private Households</v>
          </cell>
          <cell r="C98">
            <v>0.36081145760465372</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A</v>
          </cell>
          <cell r="B39">
            <v>383.48638318052463</v>
          </cell>
          <cell r="C39">
            <v>100</v>
          </cell>
          <cell r="D39">
            <v>100</v>
          </cell>
          <cell r="E39">
            <v>100</v>
          </cell>
          <cell r="F39">
            <v>100</v>
          </cell>
          <cell r="G39">
            <v>100</v>
          </cell>
          <cell r="H39">
            <v>100</v>
          </cell>
          <cell r="I39">
            <v>100</v>
          </cell>
          <cell r="J39">
            <v>100</v>
          </cell>
          <cell r="K39">
            <v>100</v>
          </cell>
          <cell r="L39">
            <v>100</v>
          </cell>
          <cell r="M39">
            <v>100</v>
          </cell>
          <cell r="N39">
            <v>100</v>
          </cell>
          <cell r="O39">
            <v>100</v>
          </cell>
          <cell r="P39">
            <v>100</v>
          </cell>
          <cell r="Q39">
            <v>100</v>
          </cell>
          <cell r="R39">
            <v>100</v>
          </cell>
          <cell r="S39">
            <v>100</v>
          </cell>
        </row>
        <row r="40">
          <cell r="A40" t="str">
            <v>C</v>
          </cell>
          <cell r="B40">
            <v>100</v>
          </cell>
          <cell r="C40">
            <v>100</v>
          </cell>
          <cell r="D40">
            <v>213.37880926516624</v>
          </cell>
          <cell r="E40">
            <v>100</v>
          </cell>
          <cell r="F40">
            <v>100</v>
          </cell>
          <cell r="G40">
            <v>100</v>
          </cell>
          <cell r="H40">
            <v>100</v>
          </cell>
          <cell r="I40">
            <v>100</v>
          </cell>
          <cell r="J40">
            <v>100</v>
          </cell>
          <cell r="K40">
            <v>100</v>
          </cell>
          <cell r="L40">
            <v>100</v>
          </cell>
          <cell r="M40">
            <v>100</v>
          </cell>
          <cell r="N40">
            <v>100</v>
          </cell>
          <cell r="O40">
            <v>100</v>
          </cell>
          <cell r="P40">
            <v>100</v>
          </cell>
          <cell r="Q40">
            <v>100</v>
          </cell>
          <cell r="R40">
            <v>100</v>
          </cell>
          <cell r="S40">
            <v>100</v>
          </cell>
        </row>
        <row r="41">
          <cell r="A41" t="str">
            <v>F</v>
          </cell>
          <cell r="B41">
            <v>100</v>
          </cell>
          <cell r="C41">
            <v>100</v>
          </cell>
          <cell r="D41">
            <v>100</v>
          </cell>
          <cell r="E41">
            <v>100</v>
          </cell>
          <cell r="F41">
            <v>100</v>
          </cell>
          <cell r="G41">
            <v>201.47801113251109</v>
          </cell>
          <cell r="H41">
            <v>100</v>
          </cell>
          <cell r="I41">
            <v>100</v>
          </cell>
          <cell r="J41">
            <v>100</v>
          </cell>
          <cell r="K41">
            <v>100</v>
          </cell>
          <cell r="L41">
            <v>100</v>
          </cell>
          <cell r="M41">
            <v>100</v>
          </cell>
          <cell r="N41">
            <v>100</v>
          </cell>
          <cell r="O41">
            <v>100</v>
          </cell>
          <cell r="P41">
            <v>100</v>
          </cell>
          <cell r="Q41">
            <v>100</v>
          </cell>
          <cell r="R41">
            <v>100</v>
          </cell>
          <cell r="S41">
            <v>100</v>
          </cell>
        </row>
        <row r="42">
          <cell r="A42" t="str">
            <v>B</v>
          </cell>
          <cell r="B42">
            <v>100</v>
          </cell>
          <cell r="C42">
            <v>183.09527954303454</v>
          </cell>
          <cell r="D42">
            <v>100</v>
          </cell>
          <cell r="E42">
            <v>100</v>
          </cell>
          <cell r="F42">
            <v>100</v>
          </cell>
          <cell r="G42">
            <v>100</v>
          </cell>
          <cell r="H42">
            <v>100</v>
          </cell>
          <cell r="I42">
            <v>100</v>
          </cell>
          <cell r="J42">
            <v>100</v>
          </cell>
          <cell r="K42">
            <v>100</v>
          </cell>
          <cell r="L42">
            <v>100</v>
          </cell>
          <cell r="M42">
            <v>100</v>
          </cell>
          <cell r="N42">
            <v>100</v>
          </cell>
          <cell r="O42">
            <v>100</v>
          </cell>
          <cell r="P42">
            <v>100</v>
          </cell>
          <cell r="Q42">
            <v>100</v>
          </cell>
          <cell r="R42">
            <v>100</v>
          </cell>
          <cell r="S42">
            <v>100</v>
          </cell>
        </row>
        <row r="43">
          <cell r="A43" t="str">
            <v>R</v>
          </cell>
          <cell r="B43">
            <v>100</v>
          </cell>
          <cell r="C43">
            <v>100</v>
          </cell>
          <cell r="D43">
            <v>100</v>
          </cell>
          <cell r="E43">
            <v>100</v>
          </cell>
          <cell r="F43">
            <v>100</v>
          </cell>
          <cell r="G43">
            <v>100</v>
          </cell>
          <cell r="H43">
            <v>100</v>
          </cell>
          <cell r="I43">
            <v>100</v>
          </cell>
          <cell r="J43">
            <v>100</v>
          </cell>
          <cell r="K43">
            <v>100</v>
          </cell>
          <cell r="L43">
            <v>100</v>
          </cell>
          <cell r="M43">
            <v>100</v>
          </cell>
          <cell r="N43">
            <v>100</v>
          </cell>
          <cell r="O43">
            <v>100</v>
          </cell>
          <cell r="P43">
            <v>100</v>
          </cell>
          <cell r="Q43">
            <v>100</v>
          </cell>
          <cell r="R43">
            <v>100</v>
          </cell>
          <cell r="S43">
            <v>112.78045601242313</v>
          </cell>
        </row>
        <row r="44">
          <cell r="A44" t="str">
            <v>M</v>
          </cell>
          <cell r="B44">
            <v>100</v>
          </cell>
          <cell r="C44">
            <v>100</v>
          </cell>
          <cell r="D44">
            <v>100</v>
          </cell>
          <cell r="E44">
            <v>100</v>
          </cell>
          <cell r="F44">
            <v>100</v>
          </cell>
          <cell r="G44">
            <v>100</v>
          </cell>
          <cell r="H44">
            <v>100</v>
          </cell>
          <cell r="I44">
            <v>100</v>
          </cell>
          <cell r="J44">
            <v>100</v>
          </cell>
          <cell r="K44">
            <v>100</v>
          </cell>
          <cell r="L44">
            <v>100</v>
          </cell>
          <cell r="M44">
            <v>100</v>
          </cell>
          <cell r="N44">
            <v>102.99326393798526</v>
          </cell>
          <cell r="O44">
            <v>100</v>
          </cell>
          <cell r="P44">
            <v>100</v>
          </cell>
          <cell r="Q44">
            <v>100</v>
          </cell>
          <cell r="R44">
            <v>100</v>
          </cell>
          <cell r="S44">
            <v>100</v>
          </cell>
        </row>
        <row r="45">
          <cell r="A45" t="str">
            <v>G</v>
          </cell>
          <cell r="B45">
            <v>100</v>
          </cell>
          <cell r="C45">
            <v>100</v>
          </cell>
          <cell r="D45">
            <v>100</v>
          </cell>
          <cell r="E45">
            <v>100</v>
          </cell>
          <cell r="F45">
            <v>100</v>
          </cell>
          <cell r="G45">
            <v>100</v>
          </cell>
          <cell r="H45">
            <v>77.356340832790679</v>
          </cell>
          <cell r="I45">
            <v>100</v>
          </cell>
          <cell r="J45">
            <v>100</v>
          </cell>
          <cell r="K45">
            <v>100</v>
          </cell>
          <cell r="L45">
            <v>100</v>
          </cell>
          <cell r="M45">
            <v>100</v>
          </cell>
          <cell r="N45">
            <v>100</v>
          </cell>
          <cell r="O45">
            <v>100</v>
          </cell>
          <cell r="P45">
            <v>100</v>
          </cell>
          <cell r="Q45">
            <v>100</v>
          </cell>
          <cell r="R45">
            <v>100</v>
          </cell>
          <cell r="S45">
            <v>100</v>
          </cell>
        </row>
        <row r="46">
          <cell r="A46" t="str">
            <v>P</v>
          </cell>
          <cell r="B46">
            <v>100</v>
          </cell>
          <cell r="C46">
            <v>100</v>
          </cell>
          <cell r="D46">
            <v>100</v>
          </cell>
          <cell r="E46">
            <v>100</v>
          </cell>
          <cell r="F46">
            <v>100</v>
          </cell>
          <cell r="G46">
            <v>100</v>
          </cell>
          <cell r="H46">
            <v>100</v>
          </cell>
          <cell r="I46">
            <v>100</v>
          </cell>
          <cell r="J46">
            <v>100</v>
          </cell>
          <cell r="K46">
            <v>100</v>
          </cell>
          <cell r="L46">
            <v>100</v>
          </cell>
          <cell r="M46">
            <v>100</v>
          </cell>
          <cell r="N46">
            <v>100</v>
          </cell>
          <cell r="O46">
            <v>100</v>
          </cell>
          <cell r="P46">
            <v>100</v>
          </cell>
          <cell r="Q46">
            <v>55.657777246683658</v>
          </cell>
          <cell r="R46">
            <v>100</v>
          </cell>
          <cell r="S46">
            <v>100</v>
          </cell>
        </row>
        <row r="47">
          <cell r="A47" t="str">
            <v>N</v>
          </cell>
          <cell r="B47">
            <v>100</v>
          </cell>
          <cell r="C47">
            <v>100</v>
          </cell>
          <cell r="D47">
            <v>100</v>
          </cell>
          <cell r="E47">
            <v>100</v>
          </cell>
          <cell r="F47">
            <v>100</v>
          </cell>
          <cell r="G47">
            <v>100</v>
          </cell>
          <cell r="H47">
            <v>100</v>
          </cell>
          <cell r="I47">
            <v>100</v>
          </cell>
          <cell r="J47">
            <v>100</v>
          </cell>
          <cell r="K47">
            <v>100</v>
          </cell>
          <cell r="L47">
            <v>100</v>
          </cell>
          <cell r="M47">
            <v>100</v>
          </cell>
          <cell r="N47">
            <v>100</v>
          </cell>
          <cell r="O47">
            <v>53.519245779261823</v>
          </cell>
          <cell r="P47">
            <v>100</v>
          </cell>
          <cell r="Q47">
            <v>100</v>
          </cell>
          <cell r="R47">
            <v>100</v>
          </cell>
          <cell r="S47">
            <v>100</v>
          </cell>
        </row>
        <row r="48">
          <cell r="A48" t="str">
            <v>I</v>
          </cell>
          <cell r="B48">
            <v>100</v>
          </cell>
          <cell r="C48">
            <v>100</v>
          </cell>
          <cell r="D48">
            <v>100</v>
          </cell>
          <cell r="E48">
            <v>100</v>
          </cell>
          <cell r="F48">
            <v>100</v>
          </cell>
          <cell r="G48">
            <v>100</v>
          </cell>
          <cell r="H48">
            <v>100</v>
          </cell>
          <cell r="I48">
            <v>100</v>
          </cell>
          <cell r="J48">
            <v>47.880551760872692</v>
          </cell>
          <cell r="K48">
            <v>100</v>
          </cell>
          <cell r="L48">
            <v>100</v>
          </cell>
          <cell r="M48">
            <v>100</v>
          </cell>
          <cell r="N48">
            <v>100</v>
          </cell>
          <cell r="O48">
            <v>100</v>
          </cell>
          <cell r="P48">
            <v>100</v>
          </cell>
          <cell r="Q48">
            <v>100</v>
          </cell>
          <cell r="R48">
            <v>100</v>
          </cell>
          <cell r="S48">
            <v>100</v>
          </cell>
        </row>
        <row r="49">
          <cell r="A49" t="str">
            <v>K</v>
          </cell>
          <cell r="B49">
            <v>100</v>
          </cell>
          <cell r="C49">
            <v>100</v>
          </cell>
          <cell r="D49">
            <v>100</v>
          </cell>
          <cell r="E49">
            <v>100</v>
          </cell>
          <cell r="F49">
            <v>100</v>
          </cell>
          <cell r="G49">
            <v>100</v>
          </cell>
          <cell r="H49">
            <v>100</v>
          </cell>
          <cell r="I49">
            <v>100</v>
          </cell>
          <cell r="J49">
            <v>100</v>
          </cell>
          <cell r="K49">
            <v>100</v>
          </cell>
          <cell r="L49">
            <v>40.732088009434207</v>
          </cell>
          <cell r="M49">
            <v>100</v>
          </cell>
          <cell r="N49">
            <v>100</v>
          </cell>
          <cell r="O49">
            <v>100</v>
          </cell>
          <cell r="P49">
            <v>100</v>
          </cell>
          <cell r="Q49">
            <v>100</v>
          </cell>
          <cell r="R49">
            <v>100</v>
          </cell>
          <cell r="S49">
            <v>100</v>
          </cell>
        </row>
        <row r="50">
          <cell r="A50" t="str">
            <v>E</v>
          </cell>
          <cell r="B50">
            <v>100</v>
          </cell>
          <cell r="C50">
            <v>100</v>
          </cell>
          <cell r="D50">
            <v>100</v>
          </cell>
          <cell r="E50">
            <v>100</v>
          </cell>
          <cell r="F50">
            <v>33.86837254212697</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row>
        <row r="51">
          <cell r="A51" t="str">
            <v>L</v>
          </cell>
          <cell r="B51">
            <v>100</v>
          </cell>
          <cell r="C51">
            <v>100</v>
          </cell>
          <cell r="D51">
            <v>100</v>
          </cell>
          <cell r="E51">
            <v>100</v>
          </cell>
          <cell r="F51">
            <v>100</v>
          </cell>
          <cell r="G51">
            <v>100</v>
          </cell>
          <cell r="H51">
            <v>100</v>
          </cell>
          <cell r="I51">
            <v>100</v>
          </cell>
          <cell r="J51">
            <v>100</v>
          </cell>
          <cell r="K51">
            <v>100</v>
          </cell>
          <cell r="L51">
            <v>100</v>
          </cell>
          <cell r="M51">
            <v>26.312212269345775</v>
          </cell>
          <cell r="N51">
            <v>100</v>
          </cell>
          <cell r="O51">
            <v>100</v>
          </cell>
          <cell r="P51">
            <v>100</v>
          </cell>
          <cell r="Q51">
            <v>100</v>
          </cell>
          <cell r="R51">
            <v>100</v>
          </cell>
          <cell r="S51">
            <v>100</v>
          </cell>
        </row>
        <row r="52">
          <cell r="A52" t="str">
            <v>O</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24.211000944900519</v>
          </cell>
          <cell r="Q52">
            <v>100</v>
          </cell>
          <cell r="R52">
            <v>100</v>
          </cell>
          <cell r="S52">
            <v>100</v>
          </cell>
        </row>
        <row r="53">
          <cell r="A53" t="str">
            <v>Q</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21.53525614383971</v>
          </cell>
          <cell r="S53">
            <v>100</v>
          </cell>
        </row>
        <row r="54">
          <cell r="A54" t="str">
            <v>H</v>
          </cell>
          <cell r="B54">
            <v>100</v>
          </cell>
          <cell r="C54">
            <v>100</v>
          </cell>
          <cell r="D54">
            <v>100</v>
          </cell>
          <cell r="E54">
            <v>100</v>
          </cell>
          <cell r="F54">
            <v>100</v>
          </cell>
          <cell r="G54">
            <v>100</v>
          </cell>
          <cell r="H54">
            <v>100</v>
          </cell>
          <cell r="I54">
            <v>9.7693022568672774</v>
          </cell>
          <cell r="J54">
            <v>100</v>
          </cell>
          <cell r="K54">
            <v>100</v>
          </cell>
          <cell r="L54">
            <v>100</v>
          </cell>
          <cell r="M54">
            <v>100</v>
          </cell>
          <cell r="N54">
            <v>100</v>
          </cell>
          <cell r="O54">
            <v>100</v>
          </cell>
          <cell r="P54">
            <v>100</v>
          </cell>
          <cell r="Q54">
            <v>100</v>
          </cell>
          <cell r="R54">
            <v>100</v>
          </cell>
          <cell r="S54">
            <v>100</v>
          </cell>
        </row>
        <row r="55">
          <cell r="A55" t="str">
            <v>J</v>
          </cell>
          <cell r="B55">
            <v>100</v>
          </cell>
          <cell r="C55">
            <v>100</v>
          </cell>
          <cell r="D55">
            <v>100</v>
          </cell>
          <cell r="E55">
            <v>100</v>
          </cell>
          <cell r="F55">
            <v>100</v>
          </cell>
          <cell r="G55">
            <v>100</v>
          </cell>
          <cell r="H55">
            <v>100</v>
          </cell>
          <cell r="I55">
            <v>100</v>
          </cell>
          <cell r="J55">
            <v>100</v>
          </cell>
          <cell r="K55">
            <v>5.6848414848224591</v>
          </cell>
          <cell r="L55">
            <v>100</v>
          </cell>
          <cell r="M55">
            <v>100</v>
          </cell>
          <cell r="N55">
            <v>100</v>
          </cell>
          <cell r="O55">
            <v>100</v>
          </cell>
          <cell r="P55">
            <v>100</v>
          </cell>
          <cell r="Q55">
            <v>100</v>
          </cell>
          <cell r="R55">
            <v>100</v>
          </cell>
          <cell r="S55">
            <v>100</v>
          </cell>
        </row>
        <row r="56">
          <cell r="A56" t="str">
            <v>D</v>
          </cell>
          <cell r="B56">
            <v>100</v>
          </cell>
          <cell r="C56">
            <v>100</v>
          </cell>
          <cell r="D56">
            <v>100</v>
          </cell>
          <cell r="E56">
            <v>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row>
      </sheetData>
      <sheetData sheetId="8">
        <row r="15">
          <cell r="J15">
            <v>67.20794521556644</v>
          </cell>
        </row>
        <row r="16">
          <cell r="J16">
            <v>0</v>
          </cell>
        </row>
        <row r="17">
          <cell r="J17">
            <v>392.96999451380674</v>
          </cell>
        </row>
        <row r="19">
          <cell r="J19">
            <v>110.91489047541543</v>
          </cell>
        </row>
        <row r="20">
          <cell r="J20">
            <v>430.14737761699757</v>
          </cell>
        </row>
        <row r="21">
          <cell r="J21">
            <v>47.334712723074034</v>
          </cell>
        </row>
        <row r="22">
          <cell r="J22">
            <v>302.90904885889097</v>
          </cell>
        </row>
        <row r="23">
          <cell r="J23">
            <v>37.740962756041625</v>
          </cell>
        </row>
        <row r="24">
          <cell r="J24">
            <v>77.383353743530705</v>
          </cell>
        </row>
        <row r="26">
          <cell r="J26">
            <v>371.15281439632508</v>
          </cell>
        </row>
        <row r="27">
          <cell r="J27">
            <v>4.3814703513549542</v>
          </cell>
        </row>
        <row r="28">
          <cell r="J28">
            <v>107.48614794868305</v>
          </cell>
        </row>
        <row r="29">
          <cell r="J29">
            <v>373.75964074163522</v>
          </cell>
        </row>
        <row r="32">
          <cell r="J32">
            <v>0</v>
          </cell>
        </row>
        <row r="33">
          <cell r="J33">
            <v>0</v>
          </cell>
        </row>
        <row r="34">
          <cell r="J34">
            <v>0</v>
          </cell>
        </row>
        <row r="35">
          <cell r="J35">
            <v>0</v>
          </cell>
        </row>
        <row r="37">
          <cell r="J37">
            <v>33.915697771120726</v>
          </cell>
        </row>
        <row r="38">
          <cell r="J38">
            <v>33.720698101210481</v>
          </cell>
        </row>
        <row r="39">
          <cell r="J39">
            <v>0</v>
          </cell>
        </row>
        <row r="42">
          <cell r="J42">
            <v>795.87712335725382</v>
          </cell>
        </row>
        <row r="43">
          <cell r="J43">
            <v>83.150016777603327</v>
          </cell>
        </row>
        <row r="44">
          <cell r="J44">
            <v>106.04803978787605</v>
          </cell>
        </row>
        <row r="46">
          <cell r="J46">
            <v>8.7974575204668426</v>
          </cell>
        </row>
        <row r="47">
          <cell r="J47">
            <v>0</v>
          </cell>
        </row>
        <row r="48">
          <cell r="J48">
            <v>189.88239428483274</v>
          </cell>
        </row>
        <row r="50">
          <cell r="J50">
            <v>1.1527243283527475</v>
          </cell>
        </row>
        <row r="51">
          <cell r="J51">
            <v>0</v>
          </cell>
        </row>
        <row r="52">
          <cell r="J52">
            <v>34.04399705957362</v>
          </cell>
        </row>
        <row r="54">
          <cell r="J54">
            <v>40.466055390533931</v>
          </cell>
        </row>
        <row r="55">
          <cell r="J55">
            <v>177.62099806971128</v>
          </cell>
        </row>
        <row r="57">
          <cell r="J57">
            <v>7.5553132076773704</v>
          </cell>
        </row>
        <row r="58">
          <cell r="J58">
            <v>5.4119132741434361</v>
          </cell>
        </row>
        <row r="61">
          <cell r="J61">
            <v>40.732088009434207</v>
          </cell>
        </row>
        <row r="62">
          <cell r="J62">
            <v>0</v>
          </cell>
        </row>
        <row r="63">
          <cell r="J63">
            <v>0</v>
          </cell>
        </row>
        <row r="65">
          <cell r="J65">
            <v>71.738817926728217</v>
          </cell>
        </row>
        <row r="66">
          <cell r="J66">
            <v>26.885238257740578</v>
          </cell>
        </row>
        <row r="67">
          <cell r="J67">
            <v>19.155638782044111</v>
          </cell>
        </row>
        <row r="68">
          <cell r="J68">
            <v>0</v>
          </cell>
        </row>
        <row r="70">
          <cell r="J70">
            <v>232.67875575324459</v>
          </cell>
        </row>
        <row r="71">
          <cell r="J71">
            <v>32.949821735101068</v>
          </cell>
        </row>
        <row r="72">
          <cell r="J72">
            <v>2.2698996413926182</v>
          </cell>
        </row>
        <row r="73">
          <cell r="J73">
            <v>32.529873026712522</v>
          </cell>
        </row>
        <row r="75">
          <cell r="J75">
            <v>92.246199315483352</v>
          </cell>
        </row>
        <row r="76">
          <cell r="J76">
            <v>113.91177155180752</v>
          </cell>
        </row>
        <row r="77">
          <cell r="J77">
            <v>27.34419612177501</v>
          </cell>
        </row>
        <row r="78">
          <cell r="J78">
            <v>96.622507793222368</v>
          </cell>
        </row>
        <row r="81">
          <cell r="J81">
            <v>59.709538104738769</v>
          </cell>
        </row>
        <row r="82">
          <cell r="J82">
            <v>35.77319847261181</v>
          </cell>
        </row>
        <row r="83">
          <cell r="J83">
            <v>0</v>
          </cell>
        </row>
        <row r="85">
          <cell r="J85">
            <v>97.708996973515056</v>
          </cell>
        </row>
        <row r="86">
          <cell r="J86">
            <v>0</v>
          </cell>
        </row>
        <row r="87">
          <cell r="J87">
            <v>0</v>
          </cell>
        </row>
        <row r="88">
          <cell r="J88">
            <v>0</v>
          </cell>
        </row>
        <row r="89">
          <cell r="J89">
            <v>36.537244336180827</v>
          </cell>
        </row>
        <row r="91">
          <cell r="J91">
            <v>21.975349934245155</v>
          </cell>
        </row>
        <row r="92">
          <cell r="J92">
            <v>24.696697163975909</v>
          </cell>
        </row>
        <row r="93">
          <cell r="J93">
            <v>17.945576994732395</v>
          </cell>
        </row>
        <row r="96">
          <cell r="J96">
            <v>323.77550249834928</v>
          </cell>
        </row>
        <row r="97">
          <cell r="J97">
            <v>84.743286886747214</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21</v>
          </cell>
          <cell r="B82">
            <v>100</v>
          </cell>
          <cell r="C82">
            <v>100</v>
          </cell>
          <cell r="D82">
            <v>100</v>
          </cell>
          <cell r="E82">
            <v>100</v>
          </cell>
          <cell r="F82">
            <v>100</v>
          </cell>
          <cell r="G82">
            <v>795.87712335725382</v>
          </cell>
          <cell r="H82">
            <v>100</v>
          </cell>
          <cell r="I82">
            <v>100</v>
          </cell>
          <cell r="J82">
            <v>100</v>
          </cell>
          <cell r="K82">
            <v>100</v>
          </cell>
          <cell r="L82">
            <v>100</v>
          </cell>
          <cell r="M82">
            <v>100</v>
          </cell>
          <cell r="N82">
            <v>100</v>
          </cell>
          <cell r="O82">
            <v>100</v>
          </cell>
          <cell r="P82">
            <v>100</v>
          </cell>
          <cell r="Q82">
            <v>100</v>
          </cell>
          <cell r="R82">
            <v>100</v>
          </cell>
          <cell r="S82">
            <v>100</v>
          </cell>
        </row>
        <row r="83">
          <cell r="A83">
            <v>5</v>
          </cell>
          <cell r="B83">
            <v>100</v>
          </cell>
          <cell r="C83">
            <v>430.14737761699757</v>
          </cell>
          <cell r="D83">
            <v>100</v>
          </cell>
          <cell r="E83">
            <v>100</v>
          </cell>
          <cell r="F83">
            <v>100</v>
          </cell>
          <cell r="G83">
            <v>100</v>
          </cell>
          <cell r="H83">
            <v>100</v>
          </cell>
          <cell r="I83">
            <v>100</v>
          </cell>
          <cell r="J83">
            <v>100</v>
          </cell>
          <cell r="K83">
            <v>100</v>
          </cell>
          <cell r="L83">
            <v>100</v>
          </cell>
          <cell r="M83">
            <v>100</v>
          </cell>
          <cell r="N83">
            <v>100</v>
          </cell>
          <cell r="O83">
            <v>100</v>
          </cell>
          <cell r="P83">
            <v>100</v>
          </cell>
          <cell r="Q83">
            <v>100</v>
          </cell>
          <cell r="R83">
            <v>100</v>
          </cell>
          <cell r="S83">
            <v>100</v>
          </cell>
        </row>
        <row r="84">
          <cell r="A84">
            <v>3</v>
          </cell>
          <cell r="B84">
            <v>392.96999451380674</v>
          </cell>
          <cell r="C84">
            <v>100</v>
          </cell>
          <cell r="D84">
            <v>100</v>
          </cell>
          <cell r="E84">
            <v>100</v>
          </cell>
          <cell r="F84">
            <v>100</v>
          </cell>
          <cell r="G84">
            <v>100</v>
          </cell>
          <cell r="H84">
            <v>100</v>
          </cell>
          <cell r="I84">
            <v>100</v>
          </cell>
          <cell r="J84">
            <v>100</v>
          </cell>
          <cell r="K84">
            <v>100</v>
          </cell>
          <cell r="L84">
            <v>100</v>
          </cell>
          <cell r="M84">
            <v>100</v>
          </cell>
          <cell r="N84">
            <v>100</v>
          </cell>
          <cell r="O84">
            <v>100</v>
          </cell>
          <cell r="P84">
            <v>100</v>
          </cell>
          <cell r="Q84">
            <v>100</v>
          </cell>
          <cell r="R84">
            <v>100</v>
          </cell>
          <cell r="S84">
            <v>100</v>
          </cell>
        </row>
        <row r="85">
          <cell r="A85">
            <v>13</v>
          </cell>
          <cell r="B85">
            <v>100</v>
          </cell>
          <cell r="C85">
            <v>100</v>
          </cell>
          <cell r="D85">
            <v>373.75964074163522</v>
          </cell>
          <cell r="E85">
            <v>100</v>
          </cell>
          <cell r="F85">
            <v>100</v>
          </cell>
          <cell r="G85">
            <v>100</v>
          </cell>
          <cell r="H85">
            <v>100</v>
          </cell>
          <cell r="I85">
            <v>100</v>
          </cell>
          <cell r="J85">
            <v>100</v>
          </cell>
          <cell r="K85">
            <v>100</v>
          </cell>
          <cell r="L85">
            <v>100</v>
          </cell>
          <cell r="M85">
            <v>100</v>
          </cell>
          <cell r="N85">
            <v>100</v>
          </cell>
          <cell r="O85">
            <v>100</v>
          </cell>
          <cell r="P85">
            <v>100</v>
          </cell>
          <cell r="Q85">
            <v>100</v>
          </cell>
          <cell r="R85">
            <v>100</v>
          </cell>
          <cell r="S85">
            <v>100</v>
          </cell>
        </row>
        <row r="86">
          <cell r="A86">
            <v>10</v>
          </cell>
          <cell r="B86">
            <v>100</v>
          </cell>
          <cell r="C86">
            <v>100</v>
          </cell>
          <cell r="D86">
            <v>371.15281439632508</v>
          </cell>
          <cell r="E86">
            <v>100</v>
          </cell>
          <cell r="F86">
            <v>100</v>
          </cell>
          <cell r="G86">
            <v>100</v>
          </cell>
          <cell r="H86">
            <v>100</v>
          </cell>
          <cell r="I86">
            <v>100</v>
          </cell>
          <cell r="J86">
            <v>100</v>
          </cell>
          <cell r="K86">
            <v>100</v>
          </cell>
          <cell r="L86">
            <v>100</v>
          </cell>
          <cell r="M86">
            <v>100</v>
          </cell>
          <cell r="N86">
            <v>100</v>
          </cell>
          <cell r="O86">
            <v>100</v>
          </cell>
          <cell r="P86">
            <v>100</v>
          </cell>
          <cell r="Q86">
            <v>100</v>
          </cell>
          <cell r="R86">
            <v>100</v>
          </cell>
          <cell r="S86">
            <v>100</v>
          </cell>
        </row>
        <row r="87">
          <cell r="A87">
            <v>60</v>
          </cell>
          <cell r="B87">
            <v>100</v>
          </cell>
          <cell r="C87">
            <v>100</v>
          </cell>
          <cell r="D87">
            <v>100</v>
          </cell>
          <cell r="E87">
            <v>100</v>
          </cell>
          <cell r="F87">
            <v>100</v>
          </cell>
          <cell r="G87">
            <v>100</v>
          </cell>
          <cell r="H87">
            <v>100</v>
          </cell>
          <cell r="I87">
            <v>100</v>
          </cell>
          <cell r="J87">
            <v>100</v>
          </cell>
          <cell r="K87">
            <v>100</v>
          </cell>
          <cell r="L87">
            <v>100</v>
          </cell>
          <cell r="M87">
            <v>100</v>
          </cell>
          <cell r="N87">
            <v>100</v>
          </cell>
          <cell r="O87">
            <v>100</v>
          </cell>
          <cell r="P87">
            <v>100</v>
          </cell>
          <cell r="Q87">
            <v>100</v>
          </cell>
          <cell r="R87">
            <v>100</v>
          </cell>
          <cell r="S87">
            <v>323.77550249834928</v>
          </cell>
        </row>
        <row r="88">
          <cell r="A88">
            <v>7</v>
          </cell>
          <cell r="B88">
            <v>100</v>
          </cell>
          <cell r="C88">
            <v>302.90904885889097</v>
          </cell>
          <cell r="D88">
            <v>100</v>
          </cell>
          <cell r="E88">
            <v>100</v>
          </cell>
          <cell r="F88">
            <v>100</v>
          </cell>
          <cell r="G88">
            <v>100</v>
          </cell>
          <cell r="H88">
            <v>100</v>
          </cell>
          <cell r="I88">
            <v>100</v>
          </cell>
          <cell r="J88">
            <v>100</v>
          </cell>
          <cell r="K88">
            <v>100</v>
          </cell>
          <cell r="L88">
            <v>100</v>
          </cell>
          <cell r="M88">
            <v>100</v>
          </cell>
          <cell r="N88">
            <v>100</v>
          </cell>
          <cell r="O88">
            <v>100</v>
          </cell>
          <cell r="P88">
            <v>100</v>
          </cell>
          <cell r="Q88">
            <v>100</v>
          </cell>
          <cell r="R88">
            <v>100</v>
          </cell>
          <cell r="S88">
            <v>100</v>
          </cell>
        </row>
        <row r="89">
          <cell r="A89">
            <v>41</v>
          </cell>
          <cell r="B89">
            <v>100</v>
          </cell>
          <cell r="C89">
            <v>100</v>
          </cell>
          <cell r="D89">
            <v>100</v>
          </cell>
          <cell r="E89">
            <v>100</v>
          </cell>
          <cell r="F89">
            <v>100</v>
          </cell>
          <cell r="G89">
            <v>100</v>
          </cell>
          <cell r="H89">
            <v>100</v>
          </cell>
          <cell r="I89">
            <v>100</v>
          </cell>
          <cell r="J89">
            <v>100</v>
          </cell>
          <cell r="K89">
            <v>100</v>
          </cell>
          <cell r="L89">
            <v>100</v>
          </cell>
          <cell r="M89">
            <v>100</v>
          </cell>
          <cell r="N89">
            <v>232.67875575324459</v>
          </cell>
          <cell r="O89">
            <v>100</v>
          </cell>
          <cell r="P89">
            <v>100</v>
          </cell>
          <cell r="Q89">
            <v>100</v>
          </cell>
          <cell r="R89">
            <v>100</v>
          </cell>
          <cell r="S89">
            <v>100</v>
          </cell>
        </row>
        <row r="90">
          <cell r="A90">
            <v>26</v>
          </cell>
          <cell r="B90">
            <v>100</v>
          </cell>
          <cell r="C90">
            <v>100</v>
          </cell>
          <cell r="D90">
            <v>100</v>
          </cell>
          <cell r="E90">
            <v>100</v>
          </cell>
          <cell r="F90">
            <v>100</v>
          </cell>
          <cell r="G90">
            <v>100</v>
          </cell>
          <cell r="H90">
            <v>189.88239428483274</v>
          </cell>
          <cell r="I90">
            <v>100</v>
          </cell>
          <cell r="J90">
            <v>100</v>
          </cell>
          <cell r="K90">
            <v>100</v>
          </cell>
          <cell r="L90">
            <v>100</v>
          </cell>
          <cell r="M90">
            <v>100</v>
          </cell>
          <cell r="N90">
            <v>100</v>
          </cell>
          <cell r="O90">
            <v>100</v>
          </cell>
          <cell r="P90">
            <v>100</v>
          </cell>
          <cell r="Q90">
            <v>100</v>
          </cell>
          <cell r="R90">
            <v>100</v>
          </cell>
          <cell r="S90">
            <v>100</v>
          </cell>
        </row>
        <row r="91">
          <cell r="A91">
            <v>31</v>
          </cell>
          <cell r="B91">
            <v>100</v>
          </cell>
          <cell r="C91">
            <v>100</v>
          </cell>
          <cell r="D91">
            <v>100</v>
          </cell>
          <cell r="E91">
            <v>100</v>
          </cell>
          <cell r="F91">
            <v>100</v>
          </cell>
          <cell r="G91">
            <v>100</v>
          </cell>
          <cell r="H91">
            <v>100</v>
          </cell>
          <cell r="I91">
            <v>100</v>
          </cell>
          <cell r="J91">
            <v>177.62099806971128</v>
          </cell>
          <cell r="K91">
            <v>100</v>
          </cell>
          <cell r="L91">
            <v>100</v>
          </cell>
          <cell r="M91">
            <v>100</v>
          </cell>
          <cell r="N91">
            <v>100</v>
          </cell>
          <cell r="O91">
            <v>100</v>
          </cell>
          <cell r="P91">
            <v>100</v>
          </cell>
          <cell r="Q91">
            <v>100</v>
          </cell>
          <cell r="R91">
            <v>100</v>
          </cell>
          <cell r="S91">
            <v>100</v>
          </cell>
        </row>
        <row r="92">
          <cell r="A92">
            <v>46</v>
          </cell>
          <cell r="B92">
            <v>100</v>
          </cell>
          <cell r="C92">
            <v>100</v>
          </cell>
          <cell r="D92">
            <v>100</v>
          </cell>
          <cell r="E92">
            <v>100</v>
          </cell>
          <cell r="F92">
            <v>100</v>
          </cell>
          <cell r="G92">
            <v>100</v>
          </cell>
          <cell r="H92">
            <v>100</v>
          </cell>
          <cell r="I92">
            <v>100</v>
          </cell>
          <cell r="J92">
            <v>100</v>
          </cell>
          <cell r="K92">
            <v>100</v>
          </cell>
          <cell r="L92">
            <v>100</v>
          </cell>
          <cell r="M92">
            <v>100</v>
          </cell>
          <cell r="N92">
            <v>100</v>
          </cell>
          <cell r="O92">
            <v>113.91177155180752</v>
          </cell>
          <cell r="P92">
            <v>100</v>
          </cell>
          <cell r="Q92">
            <v>100</v>
          </cell>
          <cell r="R92">
            <v>100</v>
          </cell>
          <cell r="S92">
            <v>100</v>
          </cell>
        </row>
        <row r="93">
          <cell r="A93">
            <v>4</v>
          </cell>
          <cell r="B93">
            <v>100</v>
          </cell>
          <cell r="C93">
            <v>110.91489047541543</v>
          </cell>
          <cell r="D93">
            <v>100</v>
          </cell>
          <cell r="E93">
            <v>100</v>
          </cell>
          <cell r="F93">
            <v>100</v>
          </cell>
          <cell r="G93">
            <v>100</v>
          </cell>
          <cell r="H93">
            <v>100</v>
          </cell>
          <cell r="I93">
            <v>100</v>
          </cell>
          <cell r="J93">
            <v>100</v>
          </cell>
          <cell r="K93">
            <v>100</v>
          </cell>
          <cell r="L93">
            <v>100</v>
          </cell>
          <cell r="M93">
            <v>100</v>
          </cell>
          <cell r="N93">
            <v>100</v>
          </cell>
          <cell r="O93">
            <v>100</v>
          </cell>
          <cell r="P93">
            <v>100</v>
          </cell>
          <cell r="Q93">
            <v>100</v>
          </cell>
          <cell r="R93">
            <v>100</v>
          </cell>
          <cell r="S93">
            <v>100</v>
          </cell>
        </row>
        <row r="94">
          <cell r="A94">
            <v>12</v>
          </cell>
          <cell r="B94">
            <v>100</v>
          </cell>
          <cell r="C94">
            <v>100</v>
          </cell>
          <cell r="D94">
            <v>107.48614794868305</v>
          </cell>
          <cell r="E94">
            <v>100</v>
          </cell>
          <cell r="F94">
            <v>100</v>
          </cell>
          <cell r="G94">
            <v>100</v>
          </cell>
          <cell r="H94">
            <v>100</v>
          </cell>
          <cell r="I94">
            <v>100</v>
          </cell>
          <cell r="J94">
            <v>100</v>
          </cell>
          <cell r="K94">
            <v>100</v>
          </cell>
          <cell r="L94">
            <v>100</v>
          </cell>
          <cell r="M94">
            <v>100</v>
          </cell>
          <cell r="N94">
            <v>100</v>
          </cell>
          <cell r="O94">
            <v>100</v>
          </cell>
          <cell r="P94">
            <v>100</v>
          </cell>
          <cell r="Q94">
            <v>100</v>
          </cell>
          <cell r="R94">
            <v>100</v>
          </cell>
          <cell r="S94">
            <v>100</v>
          </cell>
        </row>
        <row r="95">
          <cell r="A95">
            <v>23</v>
          </cell>
          <cell r="B95">
            <v>100</v>
          </cell>
          <cell r="C95">
            <v>100</v>
          </cell>
          <cell r="D95">
            <v>100</v>
          </cell>
          <cell r="E95">
            <v>100</v>
          </cell>
          <cell r="F95">
            <v>100</v>
          </cell>
          <cell r="G95">
            <v>106.04803978787605</v>
          </cell>
          <cell r="H95">
            <v>100</v>
          </cell>
          <cell r="I95">
            <v>100</v>
          </cell>
          <cell r="J95">
            <v>100</v>
          </cell>
          <cell r="K95">
            <v>100</v>
          </cell>
          <cell r="L95">
            <v>100</v>
          </cell>
          <cell r="M95">
            <v>100</v>
          </cell>
          <cell r="N95">
            <v>100</v>
          </cell>
          <cell r="O95">
            <v>100</v>
          </cell>
          <cell r="P95">
            <v>100</v>
          </cell>
          <cell r="Q95">
            <v>100</v>
          </cell>
          <cell r="R95">
            <v>100</v>
          </cell>
          <cell r="S95">
            <v>100</v>
          </cell>
        </row>
        <row r="96">
          <cell r="A96">
            <v>52</v>
          </cell>
          <cell r="B96">
            <v>100</v>
          </cell>
          <cell r="C96">
            <v>100</v>
          </cell>
          <cell r="D96">
            <v>100</v>
          </cell>
          <cell r="E96">
            <v>100</v>
          </cell>
          <cell r="F96">
            <v>100</v>
          </cell>
          <cell r="G96">
            <v>100</v>
          </cell>
          <cell r="H96">
            <v>100</v>
          </cell>
          <cell r="I96">
            <v>100</v>
          </cell>
          <cell r="J96">
            <v>100</v>
          </cell>
          <cell r="K96">
            <v>100</v>
          </cell>
          <cell r="L96">
            <v>100</v>
          </cell>
          <cell r="M96">
            <v>100</v>
          </cell>
          <cell r="N96">
            <v>100</v>
          </cell>
          <cell r="O96">
            <v>100</v>
          </cell>
          <cell r="P96">
            <v>100</v>
          </cell>
          <cell r="Q96">
            <v>97.708996973515056</v>
          </cell>
          <cell r="R96">
            <v>100</v>
          </cell>
          <cell r="S96">
            <v>100</v>
          </cell>
        </row>
        <row r="97">
          <cell r="A97">
            <v>48</v>
          </cell>
          <cell r="B97">
            <v>100</v>
          </cell>
          <cell r="C97">
            <v>100</v>
          </cell>
          <cell r="D97">
            <v>100</v>
          </cell>
          <cell r="E97">
            <v>100</v>
          </cell>
          <cell r="F97">
            <v>100</v>
          </cell>
          <cell r="G97">
            <v>100</v>
          </cell>
          <cell r="H97">
            <v>100</v>
          </cell>
          <cell r="I97">
            <v>100</v>
          </cell>
          <cell r="J97">
            <v>100</v>
          </cell>
          <cell r="K97">
            <v>100</v>
          </cell>
          <cell r="L97">
            <v>100</v>
          </cell>
          <cell r="M97">
            <v>100</v>
          </cell>
          <cell r="N97">
            <v>100</v>
          </cell>
          <cell r="O97">
            <v>96.622507793222368</v>
          </cell>
          <cell r="P97">
            <v>100</v>
          </cell>
          <cell r="Q97">
            <v>100</v>
          </cell>
          <cell r="R97">
            <v>100</v>
          </cell>
          <cell r="S97">
            <v>100</v>
          </cell>
        </row>
        <row r="98">
          <cell r="A98">
            <v>45</v>
          </cell>
          <cell r="B98">
            <v>100</v>
          </cell>
          <cell r="C98">
            <v>100</v>
          </cell>
          <cell r="D98">
            <v>100</v>
          </cell>
          <cell r="E98">
            <v>100</v>
          </cell>
          <cell r="F98">
            <v>100</v>
          </cell>
          <cell r="G98">
            <v>100</v>
          </cell>
          <cell r="H98">
            <v>100</v>
          </cell>
          <cell r="I98">
            <v>100</v>
          </cell>
          <cell r="J98">
            <v>100</v>
          </cell>
          <cell r="K98">
            <v>100</v>
          </cell>
          <cell r="L98">
            <v>100</v>
          </cell>
          <cell r="M98">
            <v>100</v>
          </cell>
          <cell r="N98">
            <v>100</v>
          </cell>
          <cell r="O98">
            <v>92.246199315483352</v>
          </cell>
          <cell r="P98">
            <v>100</v>
          </cell>
          <cell r="Q98">
            <v>100</v>
          </cell>
          <cell r="R98">
            <v>100</v>
          </cell>
          <cell r="S98">
            <v>100</v>
          </cell>
        </row>
        <row r="99">
          <cell r="A99">
            <v>61</v>
          </cell>
          <cell r="B99">
            <v>100</v>
          </cell>
          <cell r="C99">
            <v>100</v>
          </cell>
          <cell r="D99">
            <v>100</v>
          </cell>
          <cell r="E99">
            <v>100</v>
          </cell>
          <cell r="F99">
            <v>100</v>
          </cell>
          <cell r="G99">
            <v>100</v>
          </cell>
          <cell r="H99">
            <v>100</v>
          </cell>
          <cell r="I99">
            <v>100</v>
          </cell>
          <cell r="J99">
            <v>100</v>
          </cell>
          <cell r="K99">
            <v>100</v>
          </cell>
          <cell r="L99">
            <v>100</v>
          </cell>
          <cell r="M99">
            <v>100</v>
          </cell>
          <cell r="N99">
            <v>100</v>
          </cell>
          <cell r="O99">
            <v>100</v>
          </cell>
          <cell r="P99">
            <v>100</v>
          </cell>
          <cell r="Q99">
            <v>100</v>
          </cell>
          <cell r="R99">
            <v>100</v>
          </cell>
          <cell r="S99">
            <v>84.743286886747214</v>
          </cell>
        </row>
        <row r="100">
          <cell r="A100">
            <v>22</v>
          </cell>
          <cell r="B100">
            <v>100</v>
          </cell>
          <cell r="C100">
            <v>100</v>
          </cell>
          <cell r="D100">
            <v>100</v>
          </cell>
          <cell r="E100">
            <v>100</v>
          </cell>
          <cell r="F100">
            <v>100</v>
          </cell>
          <cell r="G100">
            <v>83.150016777603327</v>
          </cell>
          <cell r="H100">
            <v>100</v>
          </cell>
          <cell r="I100">
            <v>100</v>
          </cell>
          <cell r="J100">
            <v>100</v>
          </cell>
          <cell r="K100">
            <v>100</v>
          </cell>
          <cell r="L100">
            <v>100</v>
          </cell>
          <cell r="M100">
            <v>100</v>
          </cell>
          <cell r="N100">
            <v>100</v>
          </cell>
          <cell r="O100">
            <v>100</v>
          </cell>
          <cell r="P100">
            <v>100</v>
          </cell>
          <cell r="Q100">
            <v>100</v>
          </cell>
          <cell r="R100">
            <v>100</v>
          </cell>
          <cell r="S100">
            <v>100</v>
          </cell>
        </row>
        <row r="101">
          <cell r="A101">
            <v>9</v>
          </cell>
          <cell r="B101">
            <v>100</v>
          </cell>
          <cell r="C101">
            <v>77.383353743530705</v>
          </cell>
          <cell r="D101">
            <v>100</v>
          </cell>
          <cell r="E101">
            <v>100</v>
          </cell>
          <cell r="F101">
            <v>100</v>
          </cell>
          <cell r="G101">
            <v>100</v>
          </cell>
          <cell r="H101">
            <v>100</v>
          </cell>
          <cell r="I101">
            <v>100</v>
          </cell>
          <cell r="J101">
            <v>100</v>
          </cell>
          <cell r="K101">
            <v>100</v>
          </cell>
          <cell r="L101">
            <v>100</v>
          </cell>
          <cell r="M101">
            <v>100</v>
          </cell>
          <cell r="N101">
            <v>100</v>
          </cell>
          <cell r="O101">
            <v>100</v>
          </cell>
          <cell r="P101">
            <v>100</v>
          </cell>
          <cell r="Q101">
            <v>100</v>
          </cell>
          <cell r="R101">
            <v>100</v>
          </cell>
          <cell r="S101">
            <v>100</v>
          </cell>
        </row>
        <row r="102">
          <cell r="A102">
            <v>37</v>
          </cell>
          <cell r="B102">
            <v>100</v>
          </cell>
          <cell r="C102">
            <v>100</v>
          </cell>
          <cell r="D102">
            <v>100</v>
          </cell>
          <cell r="E102">
            <v>100</v>
          </cell>
          <cell r="F102">
            <v>100</v>
          </cell>
          <cell r="G102">
            <v>100</v>
          </cell>
          <cell r="H102">
            <v>100</v>
          </cell>
          <cell r="I102">
            <v>100</v>
          </cell>
          <cell r="J102">
            <v>100</v>
          </cell>
          <cell r="K102">
            <v>100</v>
          </cell>
          <cell r="L102">
            <v>100</v>
          </cell>
          <cell r="M102">
            <v>71.738817926728217</v>
          </cell>
          <cell r="N102">
            <v>100</v>
          </cell>
          <cell r="O102">
            <v>100</v>
          </cell>
          <cell r="P102">
            <v>100</v>
          </cell>
          <cell r="Q102">
            <v>100</v>
          </cell>
          <cell r="R102">
            <v>100</v>
          </cell>
          <cell r="S102">
            <v>100</v>
          </cell>
        </row>
        <row r="103">
          <cell r="A103">
            <v>1</v>
          </cell>
          <cell r="B103">
            <v>67.20794521556644</v>
          </cell>
          <cell r="C103">
            <v>100</v>
          </cell>
          <cell r="D103">
            <v>100</v>
          </cell>
          <cell r="E103">
            <v>100</v>
          </cell>
          <cell r="F103">
            <v>100</v>
          </cell>
          <cell r="G103">
            <v>100</v>
          </cell>
          <cell r="H103">
            <v>100</v>
          </cell>
          <cell r="I103">
            <v>100</v>
          </cell>
          <cell r="J103">
            <v>100</v>
          </cell>
          <cell r="K103">
            <v>100</v>
          </cell>
          <cell r="L103">
            <v>100</v>
          </cell>
          <cell r="M103">
            <v>100</v>
          </cell>
          <cell r="N103">
            <v>100</v>
          </cell>
          <cell r="O103">
            <v>100</v>
          </cell>
          <cell r="P103">
            <v>100</v>
          </cell>
          <cell r="Q103">
            <v>100</v>
          </cell>
          <cell r="R103">
            <v>100</v>
          </cell>
          <cell r="S103">
            <v>100</v>
          </cell>
        </row>
        <row r="104">
          <cell r="A104">
            <v>49</v>
          </cell>
          <cell r="B104">
            <v>100</v>
          </cell>
          <cell r="C104">
            <v>100</v>
          </cell>
          <cell r="D104">
            <v>100</v>
          </cell>
          <cell r="E104">
            <v>100</v>
          </cell>
          <cell r="F104">
            <v>100</v>
          </cell>
          <cell r="G104">
            <v>100</v>
          </cell>
          <cell r="H104">
            <v>100</v>
          </cell>
          <cell r="I104">
            <v>100</v>
          </cell>
          <cell r="J104">
            <v>100</v>
          </cell>
          <cell r="K104">
            <v>100</v>
          </cell>
          <cell r="L104">
            <v>100</v>
          </cell>
          <cell r="M104">
            <v>100</v>
          </cell>
          <cell r="N104">
            <v>100</v>
          </cell>
          <cell r="O104">
            <v>100</v>
          </cell>
          <cell r="P104">
            <v>59.709538104738769</v>
          </cell>
          <cell r="Q104">
            <v>100</v>
          </cell>
          <cell r="R104">
            <v>100</v>
          </cell>
          <cell r="S104">
            <v>100</v>
          </cell>
        </row>
        <row r="105">
          <cell r="A105">
            <v>6</v>
          </cell>
          <cell r="B105">
            <v>100</v>
          </cell>
          <cell r="C105">
            <v>47.334712723074034</v>
          </cell>
          <cell r="D105">
            <v>100</v>
          </cell>
          <cell r="E105">
            <v>100</v>
          </cell>
          <cell r="F105">
            <v>100</v>
          </cell>
          <cell r="G105">
            <v>100</v>
          </cell>
          <cell r="H105">
            <v>100</v>
          </cell>
          <cell r="I105">
            <v>100</v>
          </cell>
          <cell r="J105">
            <v>100</v>
          </cell>
          <cell r="K105">
            <v>100</v>
          </cell>
          <cell r="L105">
            <v>100</v>
          </cell>
          <cell r="M105">
            <v>100</v>
          </cell>
          <cell r="N105">
            <v>100</v>
          </cell>
          <cell r="O105">
            <v>100</v>
          </cell>
          <cell r="P105">
            <v>100</v>
          </cell>
          <cell r="Q105">
            <v>100</v>
          </cell>
          <cell r="R105">
            <v>100</v>
          </cell>
          <cell r="S105">
            <v>100</v>
          </cell>
        </row>
        <row r="106">
          <cell r="A106">
            <v>34</v>
          </cell>
          <cell r="B106">
            <v>100</v>
          </cell>
          <cell r="C106">
            <v>100</v>
          </cell>
          <cell r="D106">
            <v>100</v>
          </cell>
          <cell r="E106">
            <v>100</v>
          </cell>
          <cell r="F106">
            <v>100</v>
          </cell>
          <cell r="G106">
            <v>100</v>
          </cell>
          <cell r="H106">
            <v>100</v>
          </cell>
          <cell r="I106">
            <v>100</v>
          </cell>
          <cell r="J106">
            <v>100</v>
          </cell>
          <cell r="K106">
            <v>100</v>
          </cell>
          <cell r="L106">
            <v>40.732088009434207</v>
          </cell>
          <cell r="M106">
            <v>100</v>
          </cell>
          <cell r="N106">
            <v>100</v>
          </cell>
          <cell r="O106">
            <v>100</v>
          </cell>
          <cell r="P106">
            <v>100</v>
          </cell>
          <cell r="Q106">
            <v>100</v>
          </cell>
          <cell r="R106">
            <v>100</v>
          </cell>
          <cell r="S106">
            <v>100</v>
          </cell>
        </row>
        <row r="107">
          <cell r="A107">
            <v>30</v>
          </cell>
          <cell r="B107">
            <v>100</v>
          </cell>
          <cell r="C107">
            <v>100</v>
          </cell>
          <cell r="D107">
            <v>100</v>
          </cell>
          <cell r="E107">
            <v>100</v>
          </cell>
          <cell r="F107">
            <v>100</v>
          </cell>
          <cell r="G107">
            <v>100</v>
          </cell>
          <cell r="H107">
            <v>100</v>
          </cell>
          <cell r="I107">
            <v>100</v>
          </cell>
          <cell r="J107">
            <v>40.466055390533931</v>
          </cell>
          <cell r="K107">
            <v>100</v>
          </cell>
          <cell r="L107">
            <v>100</v>
          </cell>
          <cell r="M107">
            <v>100</v>
          </cell>
          <cell r="N107">
            <v>100</v>
          </cell>
          <cell r="O107">
            <v>100</v>
          </cell>
          <cell r="P107">
            <v>100</v>
          </cell>
          <cell r="Q107">
            <v>100</v>
          </cell>
          <cell r="R107">
            <v>100</v>
          </cell>
          <cell r="S107">
            <v>100</v>
          </cell>
        </row>
        <row r="108">
          <cell r="A108">
            <v>8</v>
          </cell>
          <cell r="B108">
            <v>100</v>
          </cell>
          <cell r="C108">
            <v>37.740962756041625</v>
          </cell>
          <cell r="D108">
            <v>100</v>
          </cell>
          <cell r="E108">
            <v>100</v>
          </cell>
          <cell r="F108">
            <v>100</v>
          </cell>
          <cell r="G108">
            <v>100</v>
          </cell>
          <cell r="H108">
            <v>100</v>
          </cell>
          <cell r="I108">
            <v>100</v>
          </cell>
          <cell r="J108">
            <v>100</v>
          </cell>
          <cell r="K108">
            <v>100</v>
          </cell>
          <cell r="L108">
            <v>100</v>
          </cell>
          <cell r="M108">
            <v>100</v>
          </cell>
          <cell r="N108">
            <v>100</v>
          </cell>
          <cell r="O108">
            <v>100</v>
          </cell>
          <cell r="P108">
            <v>100</v>
          </cell>
          <cell r="Q108">
            <v>100</v>
          </cell>
          <cell r="R108">
            <v>100</v>
          </cell>
          <cell r="S108">
            <v>100</v>
          </cell>
        </row>
        <row r="109">
          <cell r="A109">
            <v>56</v>
          </cell>
          <cell r="B109">
            <v>100</v>
          </cell>
          <cell r="C109">
            <v>100</v>
          </cell>
          <cell r="D109">
            <v>100</v>
          </cell>
          <cell r="E109">
            <v>100</v>
          </cell>
          <cell r="F109">
            <v>100</v>
          </cell>
          <cell r="G109">
            <v>100</v>
          </cell>
          <cell r="H109">
            <v>100</v>
          </cell>
          <cell r="I109">
            <v>100</v>
          </cell>
          <cell r="J109">
            <v>100</v>
          </cell>
          <cell r="K109">
            <v>100</v>
          </cell>
          <cell r="L109">
            <v>100</v>
          </cell>
          <cell r="M109">
            <v>100</v>
          </cell>
          <cell r="N109">
            <v>100</v>
          </cell>
          <cell r="O109">
            <v>100</v>
          </cell>
          <cell r="P109">
            <v>100</v>
          </cell>
          <cell r="Q109">
            <v>36.537244336180827</v>
          </cell>
          <cell r="R109">
            <v>100</v>
          </cell>
          <cell r="S109">
            <v>100</v>
          </cell>
        </row>
        <row r="110">
          <cell r="A110">
            <v>50</v>
          </cell>
          <cell r="B110">
            <v>100</v>
          </cell>
          <cell r="C110">
            <v>100</v>
          </cell>
          <cell r="D110">
            <v>100</v>
          </cell>
          <cell r="E110">
            <v>100</v>
          </cell>
          <cell r="F110">
            <v>100</v>
          </cell>
          <cell r="G110">
            <v>100</v>
          </cell>
          <cell r="H110">
            <v>100</v>
          </cell>
          <cell r="I110">
            <v>100</v>
          </cell>
          <cell r="J110">
            <v>100</v>
          </cell>
          <cell r="K110">
            <v>100</v>
          </cell>
          <cell r="L110">
            <v>100</v>
          </cell>
          <cell r="M110">
            <v>100</v>
          </cell>
          <cell r="N110">
            <v>100</v>
          </cell>
          <cell r="O110">
            <v>100</v>
          </cell>
          <cell r="P110">
            <v>35.77319847261181</v>
          </cell>
          <cell r="Q110">
            <v>100</v>
          </cell>
          <cell r="R110">
            <v>100</v>
          </cell>
          <cell r="S110">
            <v>100</v>
          </cell>
        </row>
        <row r="111">
          <cell r="A111">
            <v>29</v>
          </cell>
          <cell r="B111">
            <v>100</v>
          </cell>
          <cell r="C111">
            <v>100</v>
          </cell>
          <cell r="D111">
            <v>100</v>
          </cell>
          <cell r="E111">
            <v>100</v>
          </cell>
          <cell r="F111">
            <v>100</v>
          </cell>
          <cell r="G111">
            <v>100</v>
          </cell>
          <cell r="H111">
            <v>100</v>
          </cell>
          <cell r="I111">
            <v>34.04399705957362</v>
          </cell>
          <cell r="J111">
            <v>100</v>
          </cell>
          <cell r="K111">
            <v>100</v>
          </cell>
          <cell r="L111">
            <v>100</v>
          </cell>
          <cell r="M111">
            <v>100</v>
          </cell>
          <cell r="N111">
            <v>100</v>
          </cell>
          <cell r="O111">
            <v>100</v>
          </cell>
          <cell r="P111">
            <v>100</v>
          </cell>
          <cell r="Q111">
            <v>100</v>
          </cell>
          <cell r="R111">
            <v>100</v>
          </cell>
          <cell r="S111">
            <v>100</v>
          </cell>
        </row>
        <row r="112">
          <cell r="A112">
            <v>18</v>
          </cell>
          <cell r="B112">
            <v>100</v>
          </cell>
          <cell r="C112">
            <v>100</v>
          </cell>
          <cell r="D112">
            <v>100</v>
          </cell>
          <cell r="E112">
            <v>100</v>
          </cell>
          <cell r="F112">
            <v>33.915697771120726</v>
          </cell>
          <cell r="G112">
            <v>100</v>
          </cell>
          <cell r="H112">
            <v>100</v>
          </cell>
          <cell r="I112">
            <v>100</v>
          </cell>
          <cell r="J112">
            <v>100</v>
          </cell>
          <cell r="K112">
            <v>100</v>
          </cell>
          <cell r="L112">
            <v>100</v>
          </cell>
          <cell r="M112">
            <v>100</v>
          </cell>
          <cell r="N112">
            <v>100</v>
          </cell>
          <cell r="O112">
            <v>100</v>
          </cell>
          <cell r="P112">
            <v>100</v>
          </cell>
          <cell r="Q112">
            <v>100</v>
          </cell>
          <cell r="R112">
            <v>100</v>
          </cell>
          <cell r="S112">
            <v>100</v>
          </cell>
        </row>
        <row r="113">
          <cell r="A113">
            <v>19</v>
          </cell>
          <cell r="B113">
            <v>100</v>
          </cell>
          <cell r="C113">
            <v>100</v>
          </cell>
          <cell r="D113">
            <v>100</v>
          </cell>
          <cell r="E113">
            <v>100</v>
          </cell>
          <cell r="F113">
            <v>33.720698101210481</v>
          </cell>
          <cell r="G113">
            <v>100</v>
          </cell>
          <cell r="H113">
            <v>100</v>
          </cell>
          <cell r="I113">
            <v>100</v>
          </cell>
          <cell r="J113">
            <v>100</v>
          </cell>
          <cell r="K113">
            <v>100</v>
          </cell>
          <cell r="L113">
            <v>100</v>
          </cell>
          <cell r="M113">
            <v>100</v>
          </cell>
          <cell r="N113">
            <v>100</v>
          </cell>
          <cell r="O113">
            <v>100</v>
          </cell>
          <cell r="P113">
            <v>100</v>
          </cell>
          <cell r="Q113">
            <v>100</v>
          </cell>
          <cell r="R113">
            <v>100</v>
          </cell>
          <cell r="S113">
            <v>100</v>
          </cell>
        </row>
        <row r="114">
          <cell r="A114">
            <v>42</v>
          </cell>
          <cell r="B114">
            <v>100</v>
          </cell>
          <cell r="C114">
            <v>100</v>
          </cell>
          <cell r="D114">
            <v>100</v>
          </cell>
          <cell r="E114">
            <v>100</v>
          </cell>
          <cell r="F114">
            <v>100</v>
          </cell>
          <cell r="G114">
            <v>100</v>
          </cell>
          <cell r="H114">
            <v>100</v>
          </cell>
          <cell r="I114">
            <v>100</v>
          </cell>
          <cell r="J114">
            <v>100</v>
          </cell>
          <cell r="K114">
            <v>100</v>
          </cell>
          <cell r="L114">
            <v>100</v>
          </cell>
          <cell r="M114">
            <v>100</v>
          </cell>
          <cell r="N114">
            <v>32.949821735101068</v>
          </cell>
          <cell r="O114">
            <v>100</v>
          </cell>
          <cell r="P114">
            <v>100</v>
          </cell>
          <cell r="Q114">
            <v>100</v>
          </cell>
          <cell r="R114">
            <v>100</v>
          </cell>
          <cell r="S114">
            <v>100</v>
          </cell>
        </row>
        <row r="115">
          <cell r="A115">
            <v>44</v>
          </cell>
          <cell r="B115">
            <v>100</v>
          </cell>
          <cell r="C115">
            <v>100</v>
          </cell>
          <cell r="D115">
            <v>100</v>
          </cell>
          <cell r="E115">
            <v>100</v>
          </cell>
          <cell r="F115">
            <v>100</v>
          </cell>
          <cell r="G115">
            <v>100</v>
          </cell>
          <cell r="H115">
            <v>100</v>
          </cell>
          <cell r="I115">
            <v>100</v>
          </cell>
          <cell r="J115">
            <v>100</v>
          </cell>
          <cell r="K115">
            <v>100</v>
          </cell>
          <cell r="L115">
            <v>100</v>
          </cell>
          <cell r="M115">
            <v>100</v>
          </cell>
          <cell r="N115">
            <v>32.529873026712522</v>
          </cell>
          <cell r="O115">
            <v>100</v>
          </cell>
          <cell r="P115">
            <v>100</v>
          </cell>
          <cell r="Q115">
            <v>100</v>
          </cell>
          <cell r="R115">
            <v>100</v>
          </cell>
          <cell r="S115">
            <v>100</v>
          </cell>
        </row>
        <row r="116">
          <cell r="A116">
            <v>47</v>
          </cell>
          <cell r="B116">
            <v>100</v>
          </cell>
          <cell r="C116">
            <v>100</v>
          </cell>
          <cell r="D116">
            <v>100</v>
          </cell>
          <cell r="E116">
            <v>100</v>
          </cell>
          <cell r="F116">
            <v>100</v>
          </cell>
          <cell r="G116">
            <v>100</v>
          </cell>
          <cell r="H116">
            <v>100</v>
          </cell>
          <cell r="I116">
            <v>100</v>
          </cell>
          <cell r="J116">
            <v>100</v>
          </cell>
          <cell r="K116">
            <v>100</v>
          </cell>
          <cell r="L116">
            <v>100</v>
          </cell>
          <cell r="M116">
            <v>100</v>
          </cell>
          <cell r="N116">
            <v>100</v>
          </cell>
          <cell r="O116">
            <v>27.34419612177501</v>
          </cell>
          <cell r="P116">
            <v>100</v>
          </cell>
          <cell r="Q116">
            <v>100</v>
          </cell>
          <cell r="R116">
            <v>100</v>
          </cell>
          <cell r="S116">
            <v>100</v>
          </cell>
        </row>
        <row r="117">
          <cell r="A117">
            <v>38</v>
          </cell>
          <cell r="B117">
            <v>100</v>
          </cell>
          <cell r="C117">
            <v>100</v>
          </cell>
          <cell r="D117">
            <v>100</v>
          </cell>
          <cell r="E117">
            <v>100</v>
          </cell>
          <cell r="F117">
            <v>100</v>
          </cell>
          <cell r="G117">
            <v>100</v>
          </cell>
          <cell r="H117">
            <v>100</v>
          </cell>
          <cell r="I117">
            <v>100</v>
          </cell>
          <cell r="J117">
            <v>100</v>
          </cell>
          <cell r="K117">
            <v>100</v>
          </cell>
          <cell r="L117">
            <v>100</v>
          </cell>
          <cell r="M117">
            <v>26.885238257740578</v>
          </cell>
          <cell r="N117">
            <v>100</v>
          </cell>
          <cell r="O117">
            <v>100</v>
          </cell>
          <cell r="P117">
            <v>100</v>
          </cell>
          <cell r="Q117">
            <v>100</v>
          </cell>
          <cell r="R117">
            <v>100</v>
          </cell>
          <cell r="S117">
            <v>100</v>
          </cell>
        </row>
        <row r="118">
          <cell r="A118">
            <v>58</v>
          </cell>
          <cell r="B118">
            <v>100</v>
          </cell>
          <cell r="C118">
            <v>100</v>
          </cell>
          <cell r="D118">
            <v>100</v>
          </cell>
          <cell r="E118">
            <v>100</v>
          </cell>
          <cell r="F118">
            <v>100</v>
          </cell>
          <cell r="G118">
            <v>100</v>
          </cell>
          <cell r="H118">
            <v>100</v>
          </cell>
          <cell r="I118">
            <v>100</v>
          </cell>
          <cell r="J118">
            <v>100</v>
          </cell>
          <cell r="K118">
            <v>100</v>
          </cell>
          <cell r="L118">
            <v>100</v>
          </cell>
          <cell r="M118">
            <v>100</v>
          </cell>
          <cell r="N118">
            <v>100</v>
          </cell>
          <cell r="O118">
            <v>100</v>
          </cell>
          <cell r="P118">
            <v>100</v>
          </cell>
          <cell r="Q118">
            <v>100</v>
          </cell>
          <cell r="R118">
            <v>24.696697163975909</v>
          </cell>
          <cell r="S118">
            <v>100</v>
          </cell>
        </row>
        <row r="119">
          <cell r="A119">
            <v>57</v>
          </cell>
          <cell r="B119">
            <v>100</v>
          </cell>
          <cell r="C119">
            <v>100</v>
          </cell>
          <cell r="D119">
            <v>100</v>
          </cell>
          <cell r="E119">
            <v>100</v>
          </cell>
          <cell r="F119">
            <v>100</v>
          </cell>
          <cell r="G119">
            <v>100</v>
          </cell>
          <cell r="H119">
            <v>100</v>
          </cell>
          <cell r="I119">
            <v>100</v>
          </cell>
          <cell r="J119">
            <v>100</v>
          </cell>
          <cell r="K119">
            <v>100</v>
          </cell>
          <cell r="L119">
            <v>100</v>
          </cell>
          <cell r="M119">
            <v>100</v>
          </cell>
          <cell r="N119">
            <v>100</v>
          </cell>
          <cell r="O119">
            <v>100</v>
          </cell>
          <cell r="P119">
            <v>100</v>
          </cell>
          <cell r="Q119">
            <v>100</v>
          </cell>
          <cell r="R119">
            <v>21.975349934245155</v>
          </cell>
          <cell r="S119">
            <v>100</v>
          </cell>
        </row>
        <row r="120">
          <cell r="A120">
            <v>39</v>
          </cell>
          <cell r="B120">
            <v>100</v>
          </cell>
          <cell r="C120">
            <v>100</v>
          </cell>
          <cell r="D120">
            <v>100</v>
          </cell>
          <cell r="E120">
            <v>100</v>
          </cell>
          <cell r="F120">
            <v>100</v>
          </cell>
          <cell r="G120">
            <v>100</v>
          </cell>
          <cell r="H120">
            <v>100</v>
          </cell>
          <cell r="I120">
            <v>100</v>
          </cell>
          <cell r="J120">
            <v>100</v>
          </cell>
          <cell r="K120">
            <v>100</v>
          </cell>
          <cell r="L120">
            <v>100</v>
          </cell>
          <cell r="M120">
            <v>19.155638782044111</v>
          </cell>
          <cell r="N120">
            <v>100</v>
          </cell>
          <cell r="O120">
            <v>100</v>
          </cell>
          <cell r="P120">
            <v>100</v>
          </cell>
          <cell r="Q120">
            <v>100</v>
          </cell>
          <cell r="R120">
            <v>100</v>
          </cell>
          <cell r="S120">
            <v>100</v>
          </cell>
        </row>
        <row r="121">
          <cell r="A121">
            <v>59</v>
          </cell>
          <cell r="B121">
            <v>100</v>
          </cell>
          <cell r="C121">
            <v>100</v>
          </cell>
          <cell r="D121">
            <v>100</v>
          </cell>
          <cell r="E121">
            <v>100</v>
          </cell>
          <cell r="F121">
            <v>100</v>
          </cell>
          <cell r="G121">
            <v>100</v>
          </cell>
          <cell r="H121">
            <v>100</v>
          </cell>
          <cell r="I121">
            <v>100</v>
          </cell>
          <cell r="J121">
            <v>100</v>
          </cell>
          <cell r="K121">
            <v>100</v>
          </cell>
          <cell r="L121">
            <v>100</v>
          </cell>
          <cell r="M121">
            <v>100</v>
          </cell>
          <cell r="N121">
            <v>100</v>
          </cell>
          <cell r="O121">
            <v>100</v>
          </cell>
          <cell r="P121">
            <v>100</v>
          </cell>
          <cell r="Q121">
            <v>100</v>
          </cell>
          <cell r="R121">
            <v>17.945576994732395</v>
          </cell>
          <cell r="S121">
            <v>100</v>
          </cell>
        </row>
        <row r="122">
          <cell r="A122">
            <v>24</v>
          </cell>
          <cell r="B122">
            <v>100</v>
          </cell>
          <cell r="C122">
            <v>100</v>
          </cell>
          <cell r="D122">
            <v>100</v>
          </cell>
          <cell r="E122">
            <v>100</v>
          </cell>
          <cell r="F122">
            <v>100</v>
          </cell>
          <cell r="G122">
            <v>100</v>
          </cell>
          <cell r="H122">
            <v>8.7974575204668426</v>
          </cell>
          <cell r="I122">
            <v>100</v>
          </cell>
          <cell r="J122">
            <v>100</v>
          </cell>
          <cell r="K122">
            <v>100</v>
          </cell>
          <cell r="L122">
            <v>100</v>
          </cell>
          <cell r="M122">
            <v>100</v>
          </cell>
          <cell r="N122">
            <v>100</v>
          </cell>
          <cell r="O122">
            <v>100</v>
          </cell>
          <cell r="P122">
            <v>100</v>
          </cell>
          <cell r="Q122">
            <v>100</v>
          </cell>
          <cell r="R122">
            <v>100</v>
          </cell>
          <cell r="S122">
            <v>100</v>
          </cell>
        </row>
        <row r="123">
          <cell r="A123">
            <v>32</v>
          </cell>
          <cell r="B123">
            <v>100</v>
          </cell>
          <cell r="C123">
            <v>100</v>
          </cell>
          <cell r="D123">
            <v>100</v>
          </cell>
          <cell r="E123">
            <v>100</v>
          </cell>
          <cell r="F123">
            <v>100</v>
          </cell>
          <cell r="G123">
            <v>100</v>
          </cell>
          <cell r="H123">
            <v>100</v>
          </cell>
          <cell r="I123">
            <v>100</v>
          </cell>
          <cell r="J123">
            <v>100</v>
          </cell>
          <cell r="K123">
            <v>7.5553132076773704</v>
          </cell>
          <cell r="L123">
            <v>100</v>
          </cell>
          <cell r="M123">
            <v>100</v>
          </cell>
          <cell r="N123">
            <v>100</v>
          </cell>
          <cell r="O123">
            <v>100</v>
          </cell>
          <cell r="P123">
            <v>100</v>
          </cell>
          <cell r="Q123">
            <v>100</v>
          </cell>
          <cell r="R123">
            <v>100</v>
          </cell>
          <cell r="S123">
            <v>100</v>
          </cell>
        </row>
        <row r="124">
          <cell r="A124">
            <v>33</v>
          </cell>
          <cell r="B124">
            <v>100</v>
          </cell>
          <cell r="C124">
            <v>100</v>
          </cell>
          <cell r="D124">
            <v>100</v>
          </cell>
          <cell r="E124">
            <v>100</v>
          </cell>
          <cell r="F124">
            <v>100</v>
          </cell>
          <cell r="G124">
            <v>100</v>
          </cell>
          <cell r="H124">
            <v>100</v>
          </cell>
          <cell r="I124">
            <v>100</v>
          </cell>
          <cell r="J124">
            <v>100</v>
          </cell>
          <cell r="K124">
            <v>5.4119132741434361</v>
          </cell>
          <cell r="L124">
            <v>100</v>
          </cell>
          <cell r="M124">
            <v>100</v>
          </cell>
          <cell r="N124">
            <v>100</v>
          </cell>
          <cell r="O124">
            <v>100</v>
          </cell>
          <cell r="P124">
            <v>100</v>
          </cell>
          <cell r="Q124">
            <v>100</v>
          </cell>
          <cell r="R124">
            <v>100</v>
          </cell>
          <cell r="S124">
            <v>100</v>
          </cell>
        </row>
        <row r="125">
          <cell r="A125">
            <v>11</v>
          </cell>
          <cell r="B125">
            <v>100</v>
          </cell>
          <cell r="C125">
            <v>100</v>
          </cell>
          <cell r="D125">
            <v>4.3814703513549542</v>
          </cell>
          <cell r="E125">
            <v>100</v>
          </cell>
          <cell r="F125">
            <v>100</v>
          </cell>
          <cell r="G125">
            <v>100</v>
          </cell>
          <cell r="H125">
            <v>100</v>
          </cell>
          <cell r="I125">
            <v>100</v>
          </cell>
          <cell r="J125">
            <v>100</v>
          </cell>
          <cell r="K125">
            <v>100</v>
          </cell>
          <cell r="L125">
            <v>100</v>
          </cell>
          <cell r="M125">
            <v>100</v>
          </cell>
          <cell r="N125">
            <v>100</v>
          </cell>
          <cell r="O125">
            <v>100</v>
          </cell>
          <cell r="P125">
            <v>100</v>
          </cell>
          <cell r="Q125">
            <v>100</v>
          </cell>
          <cell r="R125">
            <v>100</v>
          </cell>
          <cell r="S125">
            <v>100</v>
          </cell>
        </row>
        <row r="126">
          <cell r="A126">
            <v>43</v>
          </cell>
          <cell r="B126">
            <v>100</v>
          </cell>
          <cell r="C126">
            <v>100</v>
          </cell>
          <cell r="D126">
            <v>100</v>
          </cell>
          <cell r="E126">
            <v>100</v>
          </cell>
          <cell r="F126">
            <v>100</v>
          </cell>
          <cell r="G126">
            <v>100</v>
          </cell>
          <cell r="H126">
            <v>100</v>
          </cell>
          <cell r="I126">
            <v>100</v>
          </cell>
          <cell r="J126">
            <v>100</v>
          </cell>
          <cell r="K126">
            <v>100</v>
          </cell>
          <cell r="L126">
            <v>100</v>
          </cell>
          <cell r="M126">
            <v>100</v>
          </cell>
          <cell r="N126">
            <v>2.2698996413926182</v>
          </cell>
          <cell r="O126">
            <v>100</v>
          </cell>
          <cell r="P126">
            <v>100</v>
          </cell>
          <cell r="Q126">
            <v>100</v>
          </cell>
          <cell r="R126">
            <v>100</v>
          </cell>
          <cell r="S126">
            <v>100</v>
          </cell>
        </row>
        <row r="127">
          <cell r="A127">
            <v>27</v>
          </cell>
          <cell r="B127">
            <v>100</v>
          </cell>
          <cell r="C127">
            <v>100</v>
          </cell>
          <cell r="D127">
            <v>100</v>
          </cell>
          <cell r="E127">
            <v>100</v>
          </cell>
          <cell r="F127">
            <v>100</v>
          </cell>
          <cell r="G127">
            <v>100</v>
          </cell>
          <cell r="H127">
            <v>100</v>
          </cell>
          <cell r="I127">
            <v>1.1527243283527475</v>
          </cell>
          <cell r="J127">
            <v>100</v>
          </cell>
          <cell r="K127">
            <v>100</v>
          </cell>
          <cell r="L127">
            <v>100</v>
          </cell>
          <cell r="M127">
            <v>100</v>
          </cell>
          <cell r="N127">
            <v>100</v>
          </cell>
          <cell r="O127">
            <v>100</v>
          </cell>
          <cell r="P127">
            <v>100</v>
          </cell>
          <cell r="Q127">
            <v>100</v>
          </cell>
          <cell r="R127">
            <v>100</v>
          </cell>
          <cell r="S127">
            <v>100</v>
          </cell>
        </row>
        <row r="128">
          <cell r="A128">
            <v>25</v>
          </cell>
          <cell r="B128">
            <v>100</v>
          </cell>
          <cell r="C128">
            <v>100</v>
          </cell>
          <cell r="D128">
            <v>100</v>
          </cell>
          <cell r="E128">
            <v>100</v>
          </cell>
          <cell r="F128">
            <v>100</v>
          </cell>
          <cell r="G128">
            <v>100</v>
          </cell>
          <cell r="H128">
            <v>0</v>
          </cell>
          <cell r="I128">
            <v>100</v>
          </cell>
          <cell r="J128">
            <v>100</v>
          </cell>
          <cell r="K128">
            <v>100</v>
          </cell>
          <cell r="L128">
            <v>100</v>
          </cell>
          <cell r="M128">
            <v>100</v>
          </cell>
          <cell r="N128">
            <v>100</v>
          </cell>
          <cell r="O128">
            <v>100</v>
          </cell>
          <cell r="P128">
            <v>100</v>
          </cell>
          <cell r="Q128">
            <v>100</v>
          </cell>
          <cell r="R128">
            <v>100</v>
          </cell>
          <cell r="S128">
            <v>100</v>
          </cell>
        </row>
        <row r="129">
          <cell r="A129">
            <v>55</v>
          </cell>
          <cell r="B129">
            <v>100</v>
          </cell>
          <cell r="C129">
            <v>100</v>
          </cell>
          <cell r="D129">
            <v>100</v>
          </cell>
          <cell r="E129">
            <v>100</v>
          </cell>
          <cell r="F129">
            <v>100</v>
          </cell>
          <cell r="G129">
            <v>100</v>
          </cell>
          <cell r="H129">
            <v>100</v>
          </cell>
          <cell r="I129">
            <v>100</v>
          </cell>
          <cell r="J129">
            <v>100</v>
          </cell>
          <cell r="K129">
            <v>100</v>
          </cell>
          <cell r="L129">
            <v>100</v>
          </cell>
          <cell r="M129">
            <v>100</v>
          </cell>
          <cell r="N129">
            <v>100</v>
          </cell>
          <cell r="O129">
            <v>100</v>
          </cell>
          <cell r="P129">
            <v>100</v>
          </cell>
          <cell r="Q129">
            <v>0</v>
          </cell>
          <cell r="R129">
            <v>100</v>
          </cell>
          <cell r="S129">
            <v>100</v>
          </cell>
        </row>
        <row r="130">
          <cell r="A130">
            <v>17</v>
          </cell>
          <cell r="B130">
            <v>100</v>
          </cell>
          <cell r="C130">
            <v>100</v>
          </cell>
          <cell r="D130">
            <v>100</v>
          </cell>
          <cell r="E130">
            <v>0</v>
          </cell>
          <cell r="F130">
            <v>100</v>
          </cell>
          <cell r="G130">
            <v>100</v>
          </cell>
          <cell r="H130">
            <v>100</v>
          </cell>
          <cell r="I130">
            <v>100</v>
          </cell>
          <cell r="J130">
            <v>100</v>
          </cell>
          <cell r="K130">
            <v>100</v>
          </cell>
          <cell r="L130">
            <v>100</v>
          </cell>
          <cell r="M130">
            <v>100</v>
          </cell>
          <cell r="N130">
            <v>100</v>
          </cell>
          <cell r="O130">
            <v>100</v>
          </cell>
          <cell r="P130">
            <v>100</v>
          </cell>
          <cell r="Q130">
            <v>100</v>
          </cell>
          <cell r="R130">
            <v>100</v>
          </cell>
          <cell r="S130">
            <v>100</v>
          </cell>
        </row>
        <row r="131">
          <cell r="A131">
            <v>51</v>
          </cell>
          <cell r="B131">
            <v>100</v>
          </cell>
          <cell r="C131">
            <v>100</v>
          </cell>
          <cell r="D131">
            <v>100</v>
          </cell>
          <cell r="E131">
            <v>100</v>
          </cell>
          <cell r="F131">
            <v>100</v>
          </cell>
          <cell r="G131">
            <v>100</v>
          </cell>
          <cell r="H131">
            <v>100</v>
          </cell>
          <cell r="I131">
            <v>100</v>
          </cell>
          <cell r="J131">
            <v>100</v>
          </cell>
          <cell r="K131">
            <v>100</v>
          </cell>
          <cell r="L131">
            <v>100</v>
          </cell>
          <cell r="M131">
            <v>100</v>
          </cell>
          <cell r="N131">
            <v>100</v>
          </cell>
          <cell r="O131">
            <v>100</v>
          </cell>
          <cell r="P131">
            <v>0</v>
          </cell>
          <cell r="Q131">
            <v>100</v>
          </cell>
          <cell r="R131">
            <v>100</v>
          </cell>
          <cell r="S131">
            <v>100</v>
          </cell>
        </row>
        <row r="132">
          <cell r="A132">
            <v>28</v>
          </cell>
          <cell r="B132">
            <v>100</v>
          </cell>
          <cell r="C132">
            <v>100</v>
          </cell>
          <cell r="D132">
            <v>100</v>
          </cell>
          <cell r="E132">
            <v>100</v>
          </cell>
          <cell r="F132">
            <v>100</v>
          </cell>
          <cell r="G132">
            <v>100</v>
          </cell>
          <cell r="H132">
            <v>100</v>
          </cell>
          <cell r="I132">
            <v>0</v>
          </cell>
          <cell r="J132">
            <v>100</v>
          </cell>
          <cell r="K132">
            <v>100</v>
          </cell>
          <cell r="L132">
            <v>100</v>
          </cell>
          <cell r="M132">
            <v>100</v>
          </cell>
          <cell r="N132">
            <v>100</v>
          </cell>
          <cell r="O132">
            <v>100</v>
          </cell>
          <cell r="P132">
            <v>100</v>
          </cell>
          <cell r="Q132">
            <v>100</v>
          </cell>
          <cell r="R132">
            <v>100</v>
          </cell>
          <cell r="S132">
            <v>100</v>
          </cell>
        </row>
        <row r="133">
          <cell r="A133">
            <v>20</v>
          </cell>
          <cell r="B133">
            <v>100</v>
          </cell>
          <cell r="C133">
            <v>100</v>
          </cell>
          <cell r="D133">
            <v>100</v>
          </cell>
          <cell r="E133">
            <v>100</v>
          </cell>
          <cell r="F133">
            <v>0</v>
          </cell>
          <cell r="G133">
            <v>100</v>
          </cell>
          <cell r="H133">
            <v>100</v>
          </cell>
          <cell r="I133">
            <v>100</v>
          </cell>
          <cell r="J133">
            <v>100</v>
          </cell>
          <cell r="K133">
            <v>100</v>
          </cell>
          <cell r="L133">
            <v>100</v>
          </cell>
          <cell r="M133">
            <v>100</v>
          </cell>
          <cell r="N133">
            <v>100</v>
          </cell>
          <cell r="O133">
            <v>100</v>
          </cell>
          <cell r="P133">
            <v>100</v>
          </cell>
          <cell r="Q133">
            <v>100</v>
          </cell>
          <cell r="R133">
            <v>100</v>
          </cell>
          <cell r="S133">
            <v>100</v>
          </cell>
        </row>
        <row r="134">
          <cell r="A134">
            <v>16</v>
          </cell>
          <cell r="B134">
            <v>100</v>
          </cell>
          <cell r="C134">
            <v>100</v>
          </cell>
          <cell r="D134">
            <v>100</v>
          </cell>
          <cell r="E134">
            <v>0</v>
          </cell>
          <cell r="F134">
            <v>100</v>
          </cell>
          <cell r="G134">
            <v>100</v>
          </cell>
          <cell r="H134">
            <v>100</v>
          </cell>
          <cell r="I134">
            <v>100</v>
          </cell>
          <cell r="J134">
            <v>100</v>
          </cell>
          <cell r="K134">
            <v>100</v>
          </cell>
          <cell r="L134">
            <v>100</v>
          </cell>
          <cell r="M134">
            <v>100</v>
          </cell>
          <cell r="N134">
            <v>100</v>
          </cell>
          <cell r="O134">
            <v>100</v>
          </cell>
          <cell r="P134">
            <v>100</v>
          </cell>
          <cell r="Q134">
            <v>100</v>
          </cell>
          <cell r="R134">
            <v>100</v>
          </cell>
          <cell r="S134">
            <v>100</v>
          </cell>
        </row>
        <row r="135">
          <cell r="A135">
            <v>35</v>
          </cell>
          <cell r="B135">
            <v>100</v>
          </cell>
          <cell r="C135">
            <v>100</v>
          </cell>
          <cell r="D135">
            <v>100</v>
          </cell>
          <cell r="E135">
            <v>100</v>
          </cell>
          <cell r="F135">
            <v>100</v>
          </cell>
          <cell r="G135">
            <v>100</v>
          </cell>
          <cell r="H135">
            <v>100</v>
          </cell>
          <cell r="I135">
            <v>100</v>
          </cell>
          <cell r="J135">
            <v>100</v>
          </cell>
          <cell r="K135">
            <v>100</v>
          </cell>
          <cell r="L135">
            <v>0</v>
          </cell>
          <cell r="M135">
            <v>100</v>
          </cell>
          <cell r="N135">
            <v>100</v>
          </cell>
          <cell r="O135">
            <v>100</v>
          </cell>
          <cell r="P135">
            <v>100</v>
          </cell>
          <cell r="Q135">
            <v>100</v>
          </cell>
          <cell r="R135">
            <v>100</v>
          </cell>
          <cell r="S135">
            <v>100</v>
          </cell>
        </row>
        <row r="136">
          <cell r="A136">
            <v>2</v>
          </cell>
          <cell r="B136">
            <v>0</v>
          </cell>
          <cell r="C136">
            <v>100</v>
          </cell>
          <cell r="D136">
            <v>100</v>
          </cell>
          <cell r="E136">
            <v>100</v>
          </cell>
          <cell r="F136">
            <v>100</v>
          </cell>
          <cell r="G136">
            <v>100</v>
          </cell>
          <cell r="H136">
            <v>100</v>
          </cell>
          <cell r="I136">
            <v>100</v>
          </cell>
          <cell r="J136">
            <v>100</v>
          </cell>
          <cell r="K136">
            <v>100</v>
          </cell>
          <cell r="L136">
            <v>100</v>
          </cell>
          <cell r="M136">
            <v>100</v>
          </cell>
          <cell r="N136">
            <v>100</v>
          </cell>
          <cell r="O136">
            <v>100</v>
          </cell>
          <cell r="P136">
            <v>100</v>
          </cell>
          <cell r="Q136">
            <v>100</v>
          </cell>
          <cell r="R136">
            <v>100</v>
          </cell>
          <cell r="S136">
            <v>100</v>
          </cell>
        </row>
        <row r="137">
          <cell r="A137">
            <v>36</v>
          </cell>
          <cell r="B137">
            <v>100</v>
          </cell>
          <cell r="C137">
            <v>100</v>
          </cell>
          <cell r="D137">
            <v>100</v>
          </cell>
          <cell r="E137">
            <v>100</v>
          </cell>
          <cell r="F137">
            <v>100</v>
          </cell>
          <cell r="G137">
            <v>100</v>
          </cell>
          <cell r="H137">
            <v>100</v>
          </cell>
          <cell r="I137">
            <v>100</v>
          </cell>
          <cell r="J137">
            <v>100</v>
          </cell>
          <cell r="K137">
            <v>100</v>
          </cell>
          <cell r="L137">
            <v>0</v>
          </cell>
          <cell r="M137">
            <v>100</v>
          </cell>
          <cell r="N137">
            <v>100</v>
          </cell>
          <cell r="O137">
            <v>100</v>
          </cell>
          <cell r="P137">
            <v>100</v>
          </cell>
          <cell r="Q137">
            <v>100</v>
          </cell>
          <cell r="R137">
            <v>100</v>
          </cell>
          <cell r="S137">
            <v>100</v>
          </cell>
        </row>
        <row r="138">
          <cell r="A138">
            <v>14</v>
          </cell>
          <cell r="B138">
            <v>100</v>
          </cell>
          <cell r="C138">
            <v>100</v>
          </cell>
          <cell r="D138">
            <v>100</v>
          </cell>
          <cell r="E138">
            <v>0</v>
          </cell>
          <cell r="F138">
            <v>100</v>
          </cell>
          <cell r="G138">
            <v>100</v>
          </cell>
          <cell r="H138">
            <v>100</v>
          </cell>
          <cell r="I138">
            <v>100</v>
          </cell>
          <cell r="J138">
            <v>100</v>
          </cell>
          <cell r="K138">
            <v>100</v>
          </cell>
          <cell r="L138">
            <v>100</v>
          </cell>
          <cell r="M138">
            <v>100</v>
          </cell>
          <cell r="N138">
            <v>100</v>
          </cell>
          <cell r="O138">
            <v>100</v>
          </cell>
          <cell r="P138">
            <v>100</v>
          </cell>
          <cell r="Q138">
            <v>100</v>
          </cell>
          <cell r="R138">
            <v>100</v>
          </cell>
          <cell r="S138">
            <v>100</v>
          </cell>
        </row>
        <row r="139">
          <cell r="A139">
            <v>40</v>
          </cell>
          <cell r="B139">
            <v>100</v>
          </cell>
          <cell r="C139">
            <v>100</v>
          </cell>
          <cell r="D139">
            <v>100</v>
          </cell>
          <cell r="E139">
            <v>100</v>
          </cell>
          <cell r="F139">
            <v>100</v>
          </cell>
          <cell r="G139">
            <v>100</v>
          </cell>
          <cell r="H139">
            <v>100</v>
          </cell>
          <cell r="I139">
            <v>100</v>
          </cell>
          <cell r="J139">
            <v>100</v>
          </cell>
          <cell r="K139">
            <v>100</v>
          </cell>
          <cell r="L139">
            <v>100</v>
          </cell>
          <cell r="M139">
            <v>0</v>
          </cell>
          <cell r="N139">
            <v>100</v>
          </cell>
          <cell r="O139">
            <v>100</v>
          </cell>
          <cell r="P139">
            <v>100</v>
          </cell>
          <cell r="Q139">
            <v>100</v>
          </cell>
          <cell r="R139">
            <v>100</v>
          </cell>
          <cell r="S139">
            <v>100</v>
          </cell>
        </row>
        <row r="140">
          <cell r="A140">
            <v>53</v>
          </cell>
          <cell r="B140">
            <v>100</v>
          </cell>
          <cell r="C140">
            <v>100</v>
          </cell>
          <cell r="D140">
            <v>100</v>
          </cell>
          <cell r="E140">
            <v>100</v>
          </cell>
          <cell r="F140">
            <v>100</v>
          </cell>
          <cell r="G140">
            <v>100</v>
          </cell>
          <cell r="H140">
            <v>100</v>
          </cell>
          <cell r="I140">
            <v>100</v>
          </cell>
          <cell r="J140">
            <v>100</v>
          </cell>
          <cell r="K140">
            <v>100</v>
          </cell>
          <cell r="L140">
            <v>100</v>
          </cell>
          <cell r="M140">
            <v>100</v>
          </cell>
          <cell r="N140">
            <v>100</v>
          </cell>
          <cell r="O140">
            <v>100</v>
          </cell>
          <cell r="P140">
            <v>100</v>
          </cell>
          <cell r="Q140">
            <v>0</v>
          </cell>
          <cell r="R140">
            <v>100</v>
          </cell>
          <cell r="S140">
            <v>100</v>
          </cell>
        </row>
        <row r="141">
          <cell r="A141">
            <v>15</v>
          </cell>
          <cell r="B141">
            <v>100</v>
          </cell>
          <cell r="C141">
            <v>100</v>
          </cell>
          <cell r="D141">
            <v>100</v>
          </cell>
          <cell r="E141">
            <v>0</v>
          </cell>
          <cell r="F141">
            <v>100</v>
          </cell>
          <cell r="G141">
            <v>100</v>
          </cell>
          <cell r="H141">
            <v>100</v>
          </cell>
          <cell r="I141">
            <v>100</v>
          </cell>
          <cell r="J141">
            <v>100</v>
          </cell>
          <cell r="K141">
            <v>100</v>
          </cell>
          <cell r="L141">
            <v>100</v>
          </cell>
          <cell r="M141">
            <v>100</v>
          </cell>
          <cell r="N141">
            <v>100</v>
          </cell>
          <cell r="O141">
            <v>100</v>
          </cell>
          <cell r="P141">
            <v>100</v>
          </cell>
          <cell r="Q141">
            <v>100</v>
          </cell>
          <cell r="R141">
            <v>100</v>
          </cell>
          <cell r="S141">
            <v>100</v>
          </cell>
        </row>
        <row r="142">
          <cell r="A142">
            <v>54</v>
          </cell>
          <cell r="B142">
            <v>100</v>
          </cell>
          <cell r="C142">
            <v>100</v>
          </cell>
          <cell r="D142">
            <v>100</v>
          </cell>
          <cell r="E142">
            <v>100</v>
          </cell>
          <cell r="F142">
            <v>100</v>
          </cell>
          <cell r="G142">
            <v>100</v>
          </cell>
          <cell r="H142">
            <v>100</v>
          </cell>
          <cell r="I142">
            <v>100</v>
          </cell>
          <cell r="J142">
            <v>100</v>
          </cell>
          <cell r="K142">
            <v>100</v>
          </cell>
          <cell r="L142">
            <v>100</v>
          </cell>
          <cell r="M142">
            <v>100</v>
          </cell>
          <cell r="N142">
            <v>100</v>
          </cell>
          <cell r="O142">
            <v>100</v>
          </cell>
          <cell r="P142">
            <v>100</v>
          </cell>
          <cell r="Q142">
            <v>0</v>
          </cell>
          <cell r="R142">
            <v>100</v>
          </cell>
          <cell r="S142">
            <v>100</v>
          </cell>
        </row>
      </sheetData>
      <sheetData sheetId="10">
        <row r="42">
          <cell r="F42" t="str">
            <v xml:space="preserve"> 0-4</v>
          </cell>
          <cell r="G42">
            <v>4.4627609651553782E-2</v>
          </cell>
        </row>
        <row r="43">
          <cell r="F43" t="str">
            <v xml:space="preserve"> 5-17</v>
          </cell>
          <cell r="G43">
            <v>0.14505043786719876</v>
          </cell>
        </row>
        <row r="44">
          <cell r="F44" t="str">
            <v>18-24</v>
          </cell>
          <cell r="G44">
            <v>5.5373240217270817E-2</v>
          </cell>
        </row>
        <row r="45">
          <cell r="F45" t="str">
            <v>25-34</v>
          </cell>
          <cell r="G45">
            <v>9.185511584081589E-2</v>
          </cell>
        </row>
        <row r="46">
          <cell r="F46" t="str">
            <v>35-49</v>
          </cell>
          <cell r="G46">
            <v>0.17259073273473005</v>
          </cell>
        </row>
        <row r="47">
          <cell r="F47" t="str">
            <v>50-64</v>
          </cell>
          <cell r="G47">
            <v>0.23851768096663339</v>
          </cell>
        </row>
        <row r="48">
          <cell r="F48" t="str">
            <v>65-74</v>
          </cell>
          <cell r="G48">
            <v>0.13891035731441448</v>
          </cell>
        </row>
        <row r="49">
          <cell r="F49" t="str">
            <v>75 plus</v>
          </cell>
          <cell r="G49">
            <v>0.11297771865646823</v>
          </cell>
        </row>
        <row r="64">
          <cell r="D64">
            <v>0.16740202490485165</v>
          </cell>
        </row>
        <row r="65">
          <cell r="D65">
            <v>0.31596471196837017</v>
          </cell>
        </row>
        <row r="66">
          <cell r="D66">
            <v>9.3702250304844248E-2</v>
          </cell>
        </row>
        <row r="67">
          <cell r="D67">
            <v>0.42277951446624545</v>
          </cell>
        </row>
        <row r="76">
          <cell r="D76">
            <v>0.45140841739644527</v>
          </cell>
        </row>
        <row r="77">
          <cell r="D77">
            <v>0.27148948749214796</v>
          </cell>
        </row>
        <row r="78">
          <cell r="D78">
            <v>6.8853785611351272E-3</v>
          </cell>
        </row>
        <row r="79">
          <cell r="D79">
            <v>0.14195126187045046</v>
          </cell>
        </row>
        <row r="80">
          <cell r="D80">
            <v>0.12850718693419058</v>
          </cell>
        </row>
        <row r="90">
          <cell r="C90">
            <v>1</v>
          </cell>
          <cell r="D90">
            <v>5.5082178620256453E-2</v>
          </cell>
        </row>
        <row r="91">
          <cell r="C91">
            <v>2</v>
          </cell>
          <cell r="D91">
            <v>0.22380578649817104</v>
          </cell>
        </row>
        <row r="92">
          <cell r="C92">
            <v>3</v>
          </cell>
          <cell r="D92">
            <v>0.42197786645974228</v>
          </cell>
        </row>
        <row r="93">
          <cell r="C93">
            <v>4</v>
          </cell>
          <cell r="D93">
            <v>0.2260981783246499</v>
          </cell>
        </row>
        <row r="94">
          <cell r="C94" t="str">
            <v>5+</v>
          </cell>
          <cell r="D94">
            <v>7.2921959871411146E-2</v>
          </cell>
        </row>
        <row r="111">
          <cell r="D111">
            <v>0.36301038317998752</v>
          </cell>
        </row>
        <row r="112">
          <cell r="D112">
            <v>0.17098943206592018</v>
          </cell>
        </row>
        <row r="113">
          <cell r="D113">
            <v>2.3506337065365996E-2</v>
          </cell>
        </row>
        <row r="114">
          <cell r="D114">
            <v>0.15525200458190147</v>
          </cell>
        </row>
        <row r="115">
          <cell r="D115">
            <v>0.28726323763071349</v>
          </cell>
        </row>
        <row r="142">
          <cell r="D142">
            <v>0.18308461737427481</v>
          </cell>
        </row>
        <row r="143">
          <cell r="D143">
            <v>0.41931862690758609</v>
          </cell>
        </row>
        <row r="144">
          <cell r="D144">
            <v>0.3307416029265049</v>
          </cell>
        </row>
        <row r="145">
          <cell r="D145">
            <v>6.7033883900528418E-2</v>
          </cell>
        </row>
        <row r="157">
          <cell r="D157">
            <v>7.2180911207183243E-2</v>
          </cell>
          <cell r="K157" t="str">
            <v>A 
Index: 146</v>
          </cell>
        </row>
        <row r="158">
          <cell r="D158">
            <v>0.28491220485533753</v>
          </cell>
          <cell r="K158" t="str">
            <v>B 
Index: 121</v>
          </cell>
        </row>
        <row r="159">
          <cell r="D159">
            <v>0.27608498688245947</v>
          </cell>
          <cell r="K159" t="str">
            <v>C1 
Index: 110</v>
          </cell>
        </row>
        <row r="160">
          <cell r="D160">
            <v>0.19701721908140263</v>
          </cell>
          <cell r="K160" t="str">
            <v>C2 
Index: 95</v>
          </cell>
        </row>
        <row r="161">
          <cell r="D161">
            <v>9.5636662602076691E-2</v>
          </cell>
          <cell r="K161" t="str">
            <v>D 
Index: 83</v>
          </cell>
        </row>
        <row r="162">
          <cell r="D162">
            <v>7.3989727672467948E-2</v>
          </cell>
          <cell r="K162" t="str">
            <v>E 
Index: 78</v>
          </cell>
        </row>
        <row r="172">
          <cell r="B172" t="str">
            <v>Director / Managerial</v>
          </cell>
          <cell r="D172">
            <v>7.2374792151646133E-2</v>
          </cell>
          <cell r="J172" t="str">
            <v>Director / Managerial 
Index: 125</v>
          </cell>
        </row>
        <row r="173">
          <cell r="B173" t="str">
            <v>Professional</v>
          </cell>
          <cell r="D173">
            <v>0.21018504969885085</v>
          </cell>
          <cell r="J173" t="str">
            <v>Professional 
Index: 104</v>
          </cell>
        </row>
        <row r="174">
          <cell r="B174" t="str">
            <v>Looking after home</v>
          </cell>
          <cell r="D174">
            <v>0.151510586409489</v>
          </cell>
          <cell r="J174" t="str">
            <v>Looking after home 
Index: 100</v>
          </cell>
        </row>
        <row r="175">
          <cell r="B175" t="str">
            <v>Office Worker</v>
          </cell>
          <cell r="D175">
            <v>5.1228577762997447E-2</v>
          </cell>
          <cell r="J175" t="str">
            <v>Office Worker 
Index: 94</v>
          </cell>
        </row>
        <row r="176">
          <cell r="B176" t="str">
            <v>Retired</v>
          </cell>
          <cell r="D176">
            <v>0.17312947566788603</v>
          </cell>
          <cell r="J176" t="str">
            <v>Retired 
Index: 105</v>
          </cell>
        </row>
        <row r="177">
          <cell r="B177" t="str">
            <v>Self Employed</v>
          </cell>
          <cell r="D177">
            <v>8.8131618815356805E-2</v>
          </cell>
          <cell r="J177" t="str">
            <v>Self Employed 
Index: 125</v>
          </cell>
        </row>
        <row r="178">
          <cell r="B178" t="str">
            <v>Shop Worker</v>
          </cell>
          <cell r="D178">
            <v>7.1079776817056503E-2</v>
          </cell>
          <cell r="J178" t="str">
            <v>Shop Worker 
Index: 81</v>
          </cell>
        </row>
        <row r="179">
          <cell r="B179" t="str">
            <v>Skilled / Manual Worker</v>
          </cell>
        </row>
        <row r="180">
          <cell r="B180" t="str">
            <v>Student</v>
          </cell>
        </row>
        <row r="181">
          <cell r="B181" t="str">
            <v>Unemployed</v>
          </cell>
        </row>
        <row r="189">
          <cell r="D189">
            <v>0.11546328936185936</v>
          </cell>
        </row>
        <row r="190">
          <cell r="D190">
            <v>0.37399127960684347</v>
          </cell>
        </row>
        <row r="191">
          <cell r="D191">
            <v>0.38447810664006199</v>
          </cell>
        </row>
        <row r="192">
          <cell r="D192">
            <v>0.12640305952776856</v>
          </cell>
        </row>
        <row r="239">
          <cell r="D239">
            <v>0.15659490817721611</v>
          </cell>
          <cell r="K239" t="str">
            <v>0 - 20k 
Index: 84</v>
          </cell>
        </row>
        <row r="240">
          <cell r="D240">
            <v>0.30879906144921104</v>
          </cell>
          <cell r="K240" t="str">
            <v>20k - 40k 
Index: 93</v>
          </cell>
        </row>
        <row r="241">
          <cell r="D241">
            <v>0.20991109633078367</v>
          </cell>
          <cell r="K241" t="str">
            <v>40k - 60k 
Index: 100</v>
          </cell>
        </row>
        <row r="242">
          <cell r="D242">
            <v>0.13890248679008241</v>
          </cell>
          <cell r="K242" t="str">
            <v>60k - 80k 
Index: 104</v>
          </cell>
        </row>
        <row r="243">
          <cell r="D243">
            <v>8.1792410301888191E-2</v>
          </cell>
          <cell r="K243" t="str">
            <v>80k - 100k 
Index: 123</v>
          </cell>
        </row>
        <row r="244">
          <cell r="D244">
            <v>0.1039535158703765</v>
          </cell>
          <cell r="K244" t="str">
            <v>100k + 
Index: 146</v>
          </cell>
        </row>
        <row r="250">
          <cell r="D250">
            <v>0.85078542659719913</v>
          </cell>
        </row>
        <row r="251">
          <cell r="D251">
            <v>0.62866371060118953</v>
          </cell>
        </row>
        <row r="252">
          <cell r="D252">
            <v>0.56473901636921287</v>
          </cell>
        </row>
        <row r="253">
          <cell r="D253">
            <v>0.67944906329675214</v>
          </cell>
        </row>
        <row r="254">
          <cell r="D254">
            <v>0.52253279385138385</v>
          </cell>
        </row>
        <row r="354">
          <cell r="D354">
            <v>0.60913841776595345</v>
          </cell>
        </row>
        <row r="355">
          <cell r="D355">
            <v>0.16222281343531761</v>
          </cell>
        </row>
        <row r="356">
          <cell r="D356">
            <v>0.31798048996785289</v>
          </cell>
        </row>
        <row r="357">
          <cell r="D357">
            <v>0.64048778775449888</v>
          </cell>
        </row>
        <row r="358">
          <cell r="D358">
            <v>0.61904870117873123</v>
          </cell>
        </row>
        <row r="383">
          <cell r="C383" t="str">
            <v>Sending/ Reading Emails</v>
          </cell>
          <cell r="D383">
            <v>0.80792702213353995</v>
          </cell>
        </row>
        <row r="384">
          <cell r="C384" t="str">
            <v>Instant messaging</v>
          </cell>
          <cell r="D384">
            <v>0.68123999556590165</v>
          </cell>
        </row>
        <row r="385">
          <cell r="C385" t="str">
            <v xml:space="preserve">Comments on blogs </v>
          </cell>
          <cell r="D385">
            <v>0.44935753611942508</v>
          </cell>
        </row>
        <row r="386">
          <cell r="C386" t="str">
            <v>1-1 video calling</v>
          </cell>
          <cell r="D386">
            <v>0.29344026900195841</v>
          </cell>
        </row>
        <row r="387">
          <cell r="C387" t="str">
            <v>Reads ratings / reviews</v>
          </cell>
          <cell r="D387">
            <v>0.25101478032738428</v>
          </cell>
        </row>
        <row r="402">
          <cell r="C402" t="str">
            <v>Yahoo!</v>
          </cell>
          <cell r="D402">
            <v>6.7498244836123114E-2</v>
          </cell>
        </row>
        <row r="403">
          <cell r="C403" t="str">
            <v>Wikipedia</v>
          </cell>
          <cell r="D403">
            <v>0.17847008831245612</v>
          </cell>
        </row>
        <row r="404">
          <cell r="C404" t="str">
            <v>Youtube</v>
          </cell>
          <cell r="D404">
            <v>0.20722410671396357</v>
          </cell>
        </row>
        <row r="405">
          <cell r="C405" t="str">
            <v>eBay</v>
          </cell>
          <cell r="D405">
            <v>0.30405287662121711</v>
          </cell>
        </row>
        <row r="406">
          <cell r="C406" t="str">
            <v>Direct.gov.uk</v>
          </cell>
          <cell r="D406">
            <v>7.2449026345933545E-2</v>
          </cell>
        </row>
        <row r="412">
          <cell r="C412" t="str">
            <v>BBC News</v>
          </cell>
          <cell r="D412">
            <v>0.30321449950116403</v>
          </cell>
        </row>
        <row r="413">
          <cell r="C413" t="str">
            <v>BBC Sport</v>
          </cell>
          <cell r="D413">
            <v>0.15929024867900829</v>
          </cell>
        </row>
        <row r="414">
          <cell r="C414" t="str">
            <v>Sky Sports</v>
          </cell>
          <cell r="D414">
            <v>9.0339947529837802E-2</v>
          </cell>
        </row>
        <row r="415">
          <cell r="C415" t="str">
            <v>Tripadvisor</v>
          </cell>
          <cell r="D415">
            <v>0.11238196061042749</v>
          </cell>
        </row>
        <row r="416">
          <cell r="C416" t="str">
            <v>Spotify</v>
          </cell>
          <cell r="D416">
            <v>0.15924239736910173</v>
          </cell>
        </row>
        <row r="417">
          <cell r="C417" t="str">
            <v>IMDB</v>
          </cell>
          <cell r="D417">
            <v>5.1348667922994501E-2</v>
          </cell>
        </row>
        <row r="423">
          <cell r="C423" t="str">
            <v>Amazon</v>
          </cell>
          <cell r="D423">
            <v>0.51746650408306538</v>
          </cell>
        </row>
        <row r="424">
          <cell r="C424" t="str">
            <v>ASOS</v>
          </cell>
          <cell r="D424">
            <v>6.6442486051066021E-2</v>
          </cell>
        </row>
        <row r="425">
          <cell r="C425" t="str">
            <v>Argos</v>
          </cell>
          <cell r="D425">
            <v>0.13020999150131177</v>
          </cell>
        </row>
        <row r="426">
          <cell r="C426" t="str">
            <v>Tesco</v>
          </cell>
          <cell r="D426">
            <v>0.15027883087610391</v>
          </cell>
        </row>
        <row r="427">
          <cell r="C427" t="str">
            <v>Boots</v>
          </cell>
          <cell r="D427">
            <v>0.10781265935040464</v>
          </cell>
        </row>
        <row r="428">
          <cell r="C428" t="str">
            <v>John Lewis</v>
          </cell>
          <cell r="D428">
            <v>8.9431363854709359E-2</v>
          </cell>
        </row>
        <row r="429">
          <cell r="C429" t="str">
            <v>Groupon</v>
          </cell>
          <cell r="D429">
            <v>7.0579241030188797E-2</v>
          </cell>
        </row>
        <row r="435">
          <cell r="C435" t="str">
            <v>Money Saving Expert</v>
          </cell>
          <cell r="D435">
            <v>0.18000166278683075</v>
          </cell>
        </row>
        <row r="436">
          <cell r="C436" t="str">
            <v>Compare the Market</v>
          </cell>
          <cell r="D436">
            <v>6.4750729778664598E-2</v>
          </cell>
        </row>
        <row r="437">
          <cell r="C437" t="str">
            <v>MoneySupermarket</v>
          </cell>
          <cell r="D437">
            <v>8.0230720910468165E-2</v>
          </cell>
        </row>
        <row r="438">
          <cell r="C438" t="str">
            <v>NHS Choices/ NHS.co.uk</v>
          </cell>
          <cell r="D438">
            <v>5.9143553929719546E-2</v>
          </cell>
        </row>
        <row r="439">
          <cell r="C439" t="str">
            <v>Right Move</v>
          </cell>
          <cell r="D439">
            <v>8.9597014373868425E-2</v>
          </cell>
        </row>
        <row r="440">
          <cell r="C440" t="str">
            <v>Zoopla</v>
          </cell>
          <cell r="D440">
            <v>4.1502087721243017E-2</v>
          </cell>
        </row>
        <row r="446">
          <cell r="A446" t="str">
            <v>1. Affluent Achievers</v>
          </cell>
          <cell r="C446">
            <v>49.202901218659107</v>
          </cell>
          <cell r="E446" t="e">
            <v>#N/A</v>
          </cell>
        </row>
        <row r="447">
          <cell r="A447" t="str">
            <v>2. Rising Prosperity</v>
          </cell>
          <cell r="C447">
            <v>0.99039063362910063</v>
          </cell>
          <cell r="E447" t="e">
            <v>#N/A</v>
          </cell>
        </row>
        <row r="448">
          <cell r="A448" t="str">
            <v>3. Comfortable Communities</v>
          </cell>
          <cell r="C448">
            <v>30.738927138176059</v>
          </cell>
          <cell r="E448" t="e">
            <v>#N/A</v>
          </cell>
        </row>
        <row r="449">
          <cell r="A449" t="str">
            <v>4. Financially Stretched</v>
          </cell>
          <cell r="C449">
            <v>15.400758440410883</v>
          </cell>
          <cell r="E449" t="e">
            <v>#N/A</v>
          </cell>
        </row>
        <row r="450">
          <cell r="A450" t="str">
            <v>5. Urban Adversity</v>
          </cell>
          <cell r="C450">
            <v>3.3062111115201942</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62517281-DD6C-4D98-88AB-3EA403852F4F}"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6355B9-2116-48EC-843E-8C297BFC68F7}" name="Table76" displayName="Table76" ref="A1:I771" totalsRowShown="0" headerRowBorderDxfId="8">
  <autoFilter ref="A1:I771" xr:uid="{CFCE5A23-3193-40F0-BFE4-8092EC0F9690}"/>
  <tableColumns count="9">
    <tableColumn id="1" xr3:uid="{E36CFEFE-E479-438D-BAB8-F3565CC4846C}" name="Key"/>
    <tableColumn id="2" xr3:uid="{8B6E66E1-EB4A-4A67-B148-A24CE0EBB584}" name="Feature_Type"/>
    <tableColumn id="3" xr3:uid="{42CC6946-BB41-4ACD-B669-1996ED115E70}" name="No">
      <calculatedColumnFormula>IF(B2&lt;&gt;B1,1,1+C1)</calculatedColumnFormula>
    </tableColumn>
    <tableColumn id="4" xr3:uid="{139D2FD1-BB81-48B0-AC10-67F5EA67B779}" name="Feature_Description_Key">
      <calculatedColumnFormula>B2&amp;C2</calculatedColumnFormula>
    </tableColumn>
    <tableColumn id="5" xr3:uid="{FD14CCC0-7E65-4177-AFFA-8B684EFDDDA2}" name="Feature"/>
    <tableColumn id="6" xr3:uid="{2B659344-74CE-4E13-9226-B19C804D64D4}" name="Profile %" dataDxfId="7" dataCellStyle="Percent 3">
      <calculatedColumnFormula>'Data - Knowledge'!E9</calculatedColumnFormula>
    </tableColumn>
    <tableColumn id="7" xr3:uid="{45B75F18-6847-4D7D-A15F-872C83407EF8}" name="Index" dataDxfId="6" dataCellStyle="Percent 3">
      <calculatedColumnFormula>'Data - Knowledge'!J9</calculatedColumnFormula>
    </tableColumn>
    <tableColumn id="8" xr3:uid="{EE4A6DBC-3D2C-45E6-AFD3-C600A11B47ED}" name="Lookup" dataDxfId="5" dataCellStyle="Normal 2">
      <calculatedColumnFormula>VLOOKUP(B2,$O$2:$O$150,1,FALSE)</calculatedColumnFormula>
    </tableColumn>
    <tableColumn id="10" xr3:uid="{CD70D027-729A-4E00-B276-EBA389FA51FA}"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58C55E-CF29-4301-8D2D-25617D573B68}" name="Table66" displayName="Table66" ref="K1:P104" totalsRowShown="0" headerRowBorderDxfId="3" headerRowCellStyle="Good" dataCellStyle="Normal 2">
  <autoFilter ref="K1:P104" xr:uid="{1611E7C6-CFE2-4EC7-BD04-1FB6F7985382}"/>
  <tableColumns count="6">
    <tableColumn id="10" xr3:uid="{D8074EAC-F2FD-40D3-89D5-5BE216EFA151}" name="Key" dataCellStyle="Normal 2"/>
    <tableColumn id="1" xr3:uid="{D907E977-4E45-4431-BFDD-D0E4E97F2F7C}" name="Subject" dataCellStyle="Normal 2"/>
    <tableColumn id="2" xr3:uid="{2FC5C642-91C8-42A1-8509-047A5D67537D}" name="Order" dataCellStyle="Normal 2">
      <calculatedColumnFormula>IF(L2&lt;&gt;L1,1,1+M1)</calculatedColumnFormula>
    </tableColumn>
    <tableColumn id="3" xr3:uid="{89A6F6A9-1A8A-4CD8-82B6-AC308B6873E3}" name="Subject + Order" dataCellStyle="Normal 2">
      <calculatedColumnFormula>L2&amp;M2</calculatedColumnFormula>
    </tableColumn>
    <tableColumn id="4" xr3:uid="{8B764553-2780-4398-89BD-8947B32B618B}" name="Theme"/>
    <tableColumn id="5" xr3:uid="{9F832133-A798-452B-A275-3A7B7B5ABB93}"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62517281-DD6C-4D98-88AB-3EA403852F4F}" id="{BBC0E38A-E68F-4657-896E-2104853536A8}">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2D749-46F3-4E70-8DE0-797BAEA430C8}">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1A5EA-05C3-4043-843F-9DCFDAC6AD1E}">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28</v>
      </c>
      <c r="C13" s="255" t="str">
        <f ca="1">INDEX(Type!C$15:C$97,'Type (Sorted)'!$B13)</f>
        <v>3.F.21 Farms and cottages</v>
      </c>
      <c r="D13" s="252">
        <f ca="1">INDEX(Type!D$15:D$97,'Type (Sorted)'!$B13)</f>
        <v>3253</v>
      </c>
      <c r="E13" s="253">
        <f ca="1">INDEX(Type!E$15:E$97,'Type (Sorted)'!$B13)</f>
        <v>11.976731342734068</v>
      </c>
      <c r="F13" s="252">
        <f ca="1">INDEX(Type!F$15:F$97,'Type (Sorted)'!$B13)</f>
        <v>5494</v>
      </c>
      <c r="G13" s="253">
        <f ca="1">INDEX(Type!G$15:G$97,'Type (Sorted)'!$B13)</f>
        <v>1.504846789943219</v>
      </c>
      <c r="H13" s="253">
        <f ca="1">INDEX(Type!H$15:H$97,'Type (Sorted)'!$B13)</f>
        <v>59.210047324353845</v>
      </c>
      <c r="I13" s="253">
        <f ca="1">INDEX(Type!I$15:I$97,'Type (Sorted)'!$B13)</f>
        <v>141.75688139866719</v>
      </c>
      <c r="J13" s="254">
        <f ca="1">INDEX(Type!J$15:J$97,'Type (Sorted)'!$B13)</f>
        <v>795.87712335725382</v>
      </c>
    </row>
    <row r="14" spans="1:13" s="7" customFormat="1">
      <c r="A14" s="264">
        <v>2</v>
      </c>
      <c r="B14" s="264">
        <f ca="1">MATCH(A14,Type!$P$15:$P$97,0)</f>
        <v>6</v>
      </c>
      <c r="C14" s="255" t="str">
        <f ca="1">INDEX(Type!C$15:C$97,'Type (Sorted)'!$B14)</f>
        <v>1.B.5 Wealthy countryside commuters</v>
      </c>
      <c r="D14" s="252">
        <f ca="1">INDEX(Type!D$15:D$97,'Type (Sorted)'!$B14)</f>
        <v>4164</v>
      </c>
      <c r="E14" s="253">
        <f ca="1">INDEX(Type!E$15:E$97,'Type (Sorted)'!$B14)</f>
        <v>15.33080519863039</v>
      </c>
      <c r="F14" s="252">
        <f ca="1">INDEX(Type!F$15:F$97,'Type (Sorted)'!$B14)</f>
        <v>13012</v>
      </c>
      <c r="G14" s="253">
        <f ca="1">INDEX(Type!G$15:G$97,'Type (Sorted)'!$B14)</f>
        <v>3.5640819859375985</v>
      </c>
      <c r="H14" s="253">
        <f ca="1">INDEX(Type!H$15:H$97,'Type (Sorted)'!$B14)</f>
        <v>32.001229634183829</v>
      </c>
      <c r="I14" s="253">
        <f ca="1">INDEX(Type!I$15:I$97,'Type (Sorted)'!$B14)</f>
        <v>104.6008378150421</v>
      </c>
      <c r="J14" s="254">
        <f ca="1">INDEX(Type!J$15:J$97,'Type (Sorted)'!$B14)</f>
        <v>430.14737761699757</v>
      </c>
    </row>
    <row r="15" spans="1:13" s="7" customFormat="1">
      <c r="A15" s="264">
        <v>3</v>
      </c>
      <c r="B15" s="264">
        <f ca="1">MATCH(A15,Type!$P$15:$P$97,0)</f>
        <v>3</v>
      </c>
      <c r="C15" s="255" t="str">
        <f ca="1">INDEX(Type!C$15:C$97,'Type (Sorted)'!$B15)</f>
        <v>1.A.3 Large house luxury</v>
      </c>
      <c r="D15" s="252">
        <f ca="1">INDEX(Type!D$15:D$97,'Type (Sorted)'!$B15)</f>
        <v>195</v>
      </c>
      <c r="E15" s="253">
        <f ca="1">INDEX(Type!E$15:E$97,'Type (Sorted)'!$B15)</f>
        <v>0.71794116564191301</v>
      </c>
      <c r="F15" s="252">
        <f ca="1">INDEX(Type!F$15:F$97,'Type (Sorted)'!$B15)</f>
        <v>667</v>
      </c>
      <c r="G15" s="253">
        <f ca="1">INDEX(Type!G$15:G$97,'Type (Sorted)'!$B15)</f>
        <v>0.18269617926685969</v>
      </c>
      <c r="H15" s="253">
        <f ca="1">INDEX(Type!H$15:H$97,'Type (Sorted)'!$B15)</f>
        <v>29.235382308845576</v>
      </c>
      <c r="I15" s="253">
        <f ca="1">INDEX(Type!I$15:I$97,'Type (Sorted)'!$B15)</f>
        <v>20.656552244651099</v>
      </c>
      <c r="J15" s="254">
        <f ca="1">INDEX(Type!J$15:J$97,'Type (Sorted)'!$B15)</f>
        <v>392.96999451380674</v>
      </c>
    </row>
    <row r="16" spans="1:13" s="7" customFormat="1">
      <c r="A16" s="264">
        <v>4</v>
      </c>
      <c r="B16" s="264">
        <f ca="1">MATCH(A16,Type!$P$15:$P$97,0)</f>
        <v>15</v>
      </c>
      <c r="C16" s="255" t="str">
        <f ca="1">INDEX(Type!C$15:C$97,'Type (Sorted)'!$B16)</f>
        <v>1.C.13 Upmarket downsizers</v>
      </c>
      <c r="D16" s="252">
        <f ca="1">INDEX(Type!D$15:D$97,'Type (Sorted)'!$B16)</f>
        <v>815</v>
      </c>
      <c r="E16" s="253">
        <f ca="1">INDEX(Type!E$15:E$97,'Type (Sorted)'!$B16)</f>
        <v>3.000625897426457</v>
      </c>
      <c r="F16" s="252">
        <f ca="1">INDEX(Type!F$15:F$97,'Type (Sorted)'!$B16)</f>
        <v>2931</v>
      </c>
      <c r="G16" s="253">
        <f ca="1">INDEX(Type!G$15:G$97,'Type (Sorted)'!$B16)</f>
        <v>0.80282234097626048</v>
      </c>
      <c r="H16" s="253">
        <f ca="1">INDEX(Type!H$15:H$97,'Type (Sorted)'!$B16)</f>
        <v>27.806209484817469</v>
      </c>
      <c r="I16" s="253">
        <f ca="1">INDEX(Type!I$15:I$97,'Type (Sorted)'!$B16)</f>
        <v>40.588440670440292</v>
      </c>
      <c r="J16" s="254">
        <f ca="1">INDEX(Type!J$15:J$97,'Type (Sorted)'!$B16)</f>
        <v>373.75964074163522</v>
      </c>
    </row>
    <row r="17" spans="1:10" s="7" customFormat="1">
      <c r="A17" s="264">
        <v>5</v>
      </c>
      <c r="B17" s="264">
        <f ca="1">MATCH(A17,Type!$P$15:$P$97,0)</f>
        <v>12</v>
      </c>
      <c r="C17" s="255" t="str">
        <f ca="1">INDEX(Type!C$15:C$97,'Type (Sorted)'!$B17)</f>
        <v>1.C.10 Better-off villagers</v>
      </c>
      <c r="D17" s="252">
        <f ca="1">INDEX(Type!D$15:D$97,'Type (Sorted)'!$B17)</f>
        <v>4968</v>
      </c>
      <c r="E17" s="253">
        <f ca="1">INDEX(Type!E$15:E$97,'Type (Sorted)'!$B17)</f>
        <v>18.290931850815507</v>
      </c>
      <c r="F17" s="252">
        <f ca="1">INDEX(Type!F$15:F$97,'Type (Sorted)'!$B17)</f>
        <v>17992</v>
      </c>
      <c r="G17" s="253">
        <f ca="1">INDEX(Type!G$15:G$97,'Type (Sorted)'!$B17)</f>
        <v>4.9281404158460864</v>
      </c>
      <c r="H17" s="253">
        <f ca="1">INDEX(Type!H$15:H$97,'Type (Sorted)'!$B17)</f>
        <v>27.612272120942645</v>
      </c>
      <c r="I17" s="253">
        <f ca="1">INDEX(Type!I$15:I$97,'Type (Sorted)'!$B17)</f>
        <v>101.74253088891373</v>
      </c>
      <c r="J17" s="254">
        <f ca="1">INDEX(Type!J$15:J$97,'Type (Sorted)'!$B17)</f>
        <v>371.15281439632508</v>
      </c>
    </row>
    <row r="18" spans="1:10" s="7" customFormat="1">
      <c r="A18" s="264">
        <v>6</v>
      </c>
      <c r="B18" s="264">
        <f ca="1">MATCH(A18,Type!$P$15:$P$97,0)</f>
        <v>82</v>
      </c>
      <c r="C18" s="255" t="str">
        <f ca="1">INDEX(Type!C$15:C$97,'Type (Sorted)'!$B18)</f>
        <v>6.R.60 Active communal population</v>
      </c>
      <c r="D18" s="252">
        <f ca="1">INDEX(Type!D$15:D$97,'Type (Sorted)'!$B18)</f>
        <v>33</v>
      </c>
      <c r="E18" s="253">
        <f ca="1">INDEX(Type!E$15:E$97,'Type (Sorted)'!$B18)</f>
        <v>0.12149773572401605</v>
      </c>
      <c r="F18" s="252">
        <f ca="1">INDEX(Type!F$15:F$97,'Type (Sorted)'!$B18)</f>
        <v>137</v>
      </c>
      <c r="G18" s="253">
        <f ca="1">INDEX(Type!G$15:G$97,'Type (Sorted)'!$B18)</f>
        <v>3.7525302188245541E-2</v>
      </c>
      <c r="H18" s="253">
        <f ca="1">INDEX(Type!H$15:H$97,'Type (Sorted)'!$B18)</f>
        <v>24.087591240875913</v>
      </c>
      <c r="I18" s="253">
        <f ca="1">INDEX(Type!I$15:I$97,'Type (Sorted)'!$B18)</f>
        <v>7.1454406838477711</v>
      </c>
      <c r="J18" s="254">
        <f ca="1">INDEX(Type!J$15:J$97,'Type (Sorted)'!$B18)</f>
        <v>323.77550249834928</v>
      </c>
    </row>
    <row r="19" spans="1:10" s="7" customFormat="1">
      <c r="A19" s="264">
        <v>7</v>
      </c>
      <c r="B19" s="264">
        <f ca="1">MATCH(A19,Type!$P$15:$P$97,0)</f>
        <v>8</v>
      </c>
      <c r="C19" s="255" t="str">
        <f ca="1">INDEX(Type!C$15:C$97,'Type (Sorted)'!$B19)</f>
        <v>1.B.7 Affluent professionals</v>
      </c>
      <c r="D19" s="252">
        <f ca="1">INDEX(Type!D$15:D$97,'Type (Sorted)'!$B19)</f>
        <v>48</v>
      </c>
      <c r="E19" s="253">
        <f ca="1">INDEX(Type!E$15:E$97,'Type (Sorted)'!$B19)</f>
        <v>0.17672397923493244</v>
      </c>
      <c r="F19" s="252">
        <f ca="1">INDEX(Type!F$15:F$97,'Type (Sorted)'!$B19)</f>
        <v>213</v>
      </c>
      <c r="G19" s="253">
        <f ca="1">INDEX(Type!G$15:G$97,'Type (Sorted)'!$B19)</f>
        <v>5.8342258146688322E-2</v>
      </c>
      <c r="H19" s="253">
        <f ca="1">INDEX(Type!H$15:H$97,'Type (Sorted)'!$B19)</f>
        <v>22.535211267605636</v>
      </c>
      <c r="I19" s="253">
        <f ca="1">INDEX(Type!I$15:I$97,'Type (Sorted)'!$B19)</f>
        <v>8.0796516300588994</v>
      </c>
      <c r="J19" s="254">
        <f ca="1">INDEX(Type!J$15:J$97,'Type (Sorted)'!$B19)</f>
        <v>302.90904885889097</v>
      </c>
    </row>
    <row r="20" spans="1:10" s="7" customFormat="1">
      <c r="A20" s="264">
        <v>8</v>
      </c>
      <c r="B20" s="264">
        <f ca="1">MATCH(A20,Type!$P$15:$P$97,0)</f>
        <v>56</v>
      </c>
      <c r="C20" s="255" t="str">
        <f ca="1">INDEX(Type!C$15:C$97,'Type (Sorted)'!$B20)</f>
        <v>4.M.41 Labouring semi-rural estates</v>
      </c>
      <c r="D20" s="252">
        <f ca="1">INDEX(Type!D$15:D$97,'Type (Sorted)'!$B20)</f>
        <v>1497</v>
      </c>
      <c r="E20" s="253">
        <f ca="1">INDEX(Type!E$15:E$97,'Type (Sorted)'!$B20)</f>
        <v>5.5115791023894554</v>
      </c>
      <c r="F20" s="252">
        <f ca="1">INDEX(Type!F$15:F$97,'Type (Sorted)'!$B20)</f>
        <v>8648</v>
      </c>
      <c r="G20" s="253">
        <f ca="1">INDEX(Type!G$15:G$97,'Type (Sorted)'!$B20)</f>
        <v>2.3687504622185944</v>
      </c>
      <c r="H20" s="253">
        <f ca="1">INDEX(Type!H$15:H$97,'Type (Sorted)'!$B20)</f>
        <v>17.310360777058278</v>
      </c>
      <c r="I20" s="253">
        <f ca="1">INDEX(Type!I$15:I$97,'Type (Sorted)'!$B20)</f>
        <v>34.059596612512742</v>
      </c>
      <c r="J20" s="254">
        <f ca="1">INDEX(Type!J$15:J$97,'Type (Sorted)'!$B20)</f>
        <v>232.67875575324459</v>
      </c>
    </row>
    <row r="21" spans="1:10" s="7" customFormat="1">
      <c r="A21" s="264">
        <v>9</v>
      </c>
      <c r="B21" s="264">
        <f ca="1">MATCH(A21,Type!$P$15:$P$97,0)</f>
        <v>34</v>
      </c>
      <c r="C21" s="255" t="str">
        <f ca="1">INDEX(Type!C$15:C$97,'Type (Sorted)'!$B21)</f>
        <v>3.G.26 Semi-professional families, owner occupied neighbourhoods</v>
      </c>
      <c r="D21" s="252">
        <f ca="1">INDEX(Type!D$15:D$97,'Type (Sorted)'!$B21)</f>
        <v>1749</v>
      </c>
      <c r="E21" s="253">
        <f ca="1">INDEX(Type!E$15:E$97,'Type (Sorted)'!$B21)</f>
        <v>6.4393799933728513</v>
      </c>
      <c r="F21" s="252">
        <f ca="1">INDEX(Type!F$15:F$97,'Type (Sorted)'!$B21)</f>
        <v>12381</v>
      </c>
      <c r="G21" s="253">
        <f ca="1">INDEX(Type!G$15:G$97,'Type (Sorted)'!$B21)</f>
        <v>3.3912464700194747</v>
      </c>
      <c r="H21" s="253">
        <f ca="1">INDEX(Type!H$15:H$97,'Type (Sorted)'!$B21)</f>
        <v>14.126484128907196</v>
      </c>
      <c r="I21" s="253">
        <f ca="1">INDEX(Type!I$15:I$97,'Type (Sorted)'!$B21)</f>
        <v>27.753575949591223</v>
      </c>
      <c r="J21" s="254">
        <f ca="1">INDEX(Type!J$15:J$97,'Type (Sorted)'!$B21)</f>
        <v>189.88239428483274</v>
      </c>
    </row>
    <row r="22" spans="1:10" s="7" customFormat="1">
      <c r="A22" s="264">
        <v>10</v>
      </c>
      <c r="B22" s="264">
        <f ca="1">MATCH(A22,Type!$P$15:$P$97,0)</f>
        <v>41</v>
      </c>
      <c r="C22" s="255" t="str">
        <f ca="1">INDEX(Type!C$15:C$97,'Type (Sorted)'!$B22)</f>
        <v>3.I.31 Elderly singles in purpose-built accommodation</v>
      </c>
      <c r="D22" s="252">
        <f ca="1">INDEX(Type!D$15:D$97,'Type (Sorted)'!$B22)</f>
        <v>74</v>
      </c>
      <c r="E22" s="253">
        <f ca="1">INDEX(Type!E$15:E$97,'Type (Sorted)'!$B22)</f>
        <v>0.2724494679871875</v>
      </c>
      <c r="F22" s="252">
        <f ca="1">INDEX(Type!F$15:F$97,'Type (Sorted)'!$B22)</f>
        <v>560</v>
      </c>
      <c r="G22" s="253">
        <f ca="1">INDEX(Type!G$15:G$97,'Type (Sorted)'!$B22)</f>
        <v>0.15338809653589419</v>
      </c>
      <c r="H22" s="253">
        <f ca="1">INDEX(Type!H$15:H$97,'Type (Sorted)'!$B22)</f>
        <v>13.214285714285715</v>
      </c>
      <c r="I22" s="253">
        <f ca="1">INDEX(Type!I$15:I$97,'Type (Sorted)'!$B22)</f>
        <v>5.0139645985263375</v>
      </c>
      <c r="J22" s="254">
        <f ca="1">INDEX(Type!J$15:J$97,'Type (Sorted)'!$B22)</f>
        <v>177.62099806971128</v>
      </c>
    </row>
    <row r="23" spans="1:10" s="7" customFormat="1">
      <c r="A23" s="264">
        <v>11</v>
      </c>
      <c r="B23" s="264">
        <f ca="1">MATCH(A23,Type!$P$15:$P$97,0)</f>
        <v>62</v>
      </c>
      <c r="C23" s="255" t="str">
        <f ca="1">INDEX(Type!C$15:C$97,'Type (Sorted)'!$B23)</f>
        <v>4.N.46 Elderly people in social rented flats</v>
      </c>
      <c r="D23" s="252">
        <f ca="1">INDEX(Type!D$15:D$97,'Type (Sorted)'!$B23)</f>
        <v>205</v>
      </c>
      <c r="E23" s="253">
        <f ca="1">INDEX(Type!E$15:E$97,'Type (Sorted)'!$B23)</f>
        <v>0.75475866131585723</v>
      </c>
      <c r="F23" s="252">
        <f ca="1">INDEX(Type!F$15:F$97,'Type (Sorted)'!$B23)</f>
        <v>2419</v>
      </c>
      <c r="G23" s="253">
        <f ca="1">INDEX(Type!G$15:G$97,'Type (Sorted)'!$B23)</f>
        <v>0.66258179557201435</v>
      </c>
      <c r="H23" s="253">
        <f ca="1">INDEX(Type!H$15:H$97,'Type (Sorted)'!$B23)</f>
        <v>8.4745762711864394</v>
      </c>
      <c r="I23" s="253">
        <f ca="1">INDEX(Type!I$15:I$97,'Type (Sorted)'!$B23)</f>
        <v>1.87248622164444</v>
      </c>
      <c r="J23" s="254">
        <f ca="1">INDEX(Type!J$15:J$97,'Type (Sorted)'!$B23)</f>
        <v>113.91177155180752</v>
      </c>
    </row>
    <row r="24" spans="1:10" s="7" customFormat="1">
      <c r="A24" s="264">
        <v>12</v>
      </c>
      <c r="B24" s="264">
        <f ca="1">MATCH(A24,Type!$P$15:$P$97,0)</f>
        <v>5</v>
      </c>
      <c r="C24" s="255" t="str">
        <f ca="1">INDEX(Type!C$15:C$97,'Type (Sorted)'!$B24)</f>
        <v>1.B.4 Asset rich families</v>
      </c>
      <c r="D24" s="252">
        <f ca="1">INDEX(Type!D$15:D$97,'Type (Sorted)'!$B24)</f>
        <v>993</v>
      </c>
      <c r="E24" s="253">
        <f ca="1">INDEX(Type!E$15:E$97,'Type (Sorted)'!$B24)</f>
        <v>3.6559773204226644</v>
      </c>
      <c r="F24" s="252">
        <f ca="1">INDEX(Type!F$15:F$97,'Type (Sorted)'!$B24)</f>
        <v>12034</v>
      </c>
      <c r="G24" s="253">
        <f ca="1">INDEX(Type!G$15:G$97,'Type (Sorted)'!$B24)</f>
        <v>3.2962006316302688</v>
      </c>
      <c r="H24" s="253">
        <f ca="1">INDEX(Type!H$15:H$97,'Type (Sorted)'!$B24)</f>
        <v>8.2516204088416156</v>
      </c>
      <c r="I24" s="253">
        <f ca="1">INDEX(Type!I$15:I$97,'Type (Sorted)'!$B24)</f>
        <v>3.3210645008211639</v>
      </c>
      <c r="J24" s="254">
        <f ca="1">INDEX(Type!J$15:J$97,'Type (Sorted)'!$B24)</f>
        <v>110.91489047541543</v>
      </c>
    </row>
    <row r="25" spans="1:10" s="7" customFormat="1">
      <c r="A25" s="264">
        <v>13</v>
      </c>
      <c r="B25" s="264">
        <f ca="1">MATCH(A25,Type!$P$15:$P$97,0)</f>
        <v>14</v>
      </c>
      <c r="C25" s="255" t="str">
        <f ca="1">INDEX(Type!C$15:C$97,'Type (Sorted)'!$B25)</f>
        <v>1.C.12 Retired and empty nesters</v>
      </c>
      <c r="D25" s="252">
        <f ca="1">INDEX(Type!D$15:D$97,'Type (Sorted)'!$B25)</f>
        <v>1385</v>
      </c>
      <c r="E25" s="253">
        <f ca="1">INDEX(Type!E$15:E$97,'Type (Sorted)'!$B25)</f>
        <v>5.0992231508412793</v>
      </c>
      <c r="F25" s="252">
        <f ca="1">INDEX(Type!F$15:F$97,'Type (Sorted)'!$B25)</f>
        <v>17320</v>
      </c>
      <c r="G25" s="253">
        <f ca="1">INDEX(Type!G$15:G$97,'Type (Sorted)'!$B25)</f>
        <v>4.7440747000030123</v>
      </c>
      <c r="H25" s="253">
        <f ca="1">INDEX(Type!H$15:H$97,'Type (Sorted)'!$B25)</f>
        <v>7.996535796766743</v>
      </c>
      <c r="I25" s="253">
        <f ca="1">INDEX(Type!I$15:I$97,'Type (Sorted)'!$B25)</f>
        <v>2.7533476001958466</v>
      </c>
      <c r="J25" s="254">
        <f ca="1">INDEX(Type!J$15:J$97,'Type (Sorted)'!$B25)</f>
        <v>107.48614794868305</v>
      </c>
    </row>
    <row r="26" spans="1:10" s="7" customFormat="1">
      <c r="A26" s="264">
        <v>14</v>
      </c>
      <c r="B26" s="264">
        <f ca="1">MATCH(A26,Type!$P$15:$P$97,0)</f>
        <v>30</v>
      </c>
      <c r="C26" s="255" t="str">
        <f ca="1">INDEX(Type!C$15:C$97,'Type (Sorted)'!$B26)</f>
        <v>3.F.23 Owner occupiers in small towns and villages</v>
      </c>
      <c r="D26" s="252">
        <f ca="1">INDEX(Type!D$15:D$97,'Type (Sorted)'!$B26)</f>
        <v>2480</v>
      </c>
      <c r="E26" s="253">
        <f ca="1">INDEX(Type!E$15:E$97,'Type (Sorted)'!$B26)</f>
        <v>9.1307389271381769</v>
      </c>
      <c r="F26" s="252">
        <f ca="1">INDEX(Type!F$15:F$97,'Type (Sorted)'!$B26)</f>
        <v>31434</v>
      </c>
      <c r="G26" s="253">
        <f ca="1">INDEX(Type!G$15:G$97,'Type (Sorted)'!$B26)</f>
        <v>8.6100025473380324</v>
      </c>
      <c r="H26" s="253">
        <f ca="1">INDEX(Type!H$15:H$97,'Type (Sorted)'!$B26)</f>
        <v>7.8895463510848129</v>
      </c>
      <c r="I26" s="253">
        <f ca="1">INDEX(Type!I$15:I$97,'Type (Sorted)'!$B26)</f>
        <v>3.0594250951683817</v>
      </c>
      <c r="J26" s="254">
        <f ca="1">INDEX(Type!J$15:J$97,'Type (Sorted)'!$B26)</f>
        <v>106.04803978787605</v>
      </c>
    </row>
    <row r="27" spans="1:10" s="7" customFormat="1">
      <c r="A27" s="264">
        <v>15</v>
      </c>
      <c r="B27" s="264">
        <f ca="1">MATCH(A27,Type!$P$15:$P$97,0)</f>
        <v>71</v>
      </c>
      <c r="C27" s="255" t="str">
        <f ca="1">INDEX(Type!C$15:C$97,'Type (Sorted)'!$B27)</f>
        <v>5.P.52 Poorer families, many children, terraced housing</v>
      </c>
      <c r="D27" s="252">
        <f ca="1">INDEX(Type!D$15:D$97,'Type (Sorted)'!$B27)</f>
        <v>259</v>
      </c>
      <c r="E27" s="253">
        <f ca="1">INDEX(Type!E$15:E$97,'Type (Sorted)'!$B27)</f>
        <v>0.95357313795515619</v>
      </c>
      <c r="F27" s="252">
        <f ca="1">INDEX(Type!F$15:F$97,'Type (Sorted)'!$B27)</f>
        <v>3563</v>
      </c>
      <c r="G27" s="253">
        <f ca="1">INDEX(Type!G$15:G$97,'Type (Sorted)'!$B27)</f>
        <v>0.97593176420962668</v>
      </c>
      <c r="H27" s="253">
        <f ca="1">INDEX(Type!H$15:H$97,'Type (Sorted)'!$B27)</f>
        <v>7.269155206286837</v>
      </c>
      <c r="I27" s="253">
        <f ca="1">INDEX(Type!I$15:I$97,'Type (Sorted)'!$B27)</f>
        <v>-0.37483305718702592</v>
      </c>
      <c r="J27" s="254">
        <f ca="1">INDEX(Type!J$15:J$97,'Type (Sorted)'!$B27)</f>
        <v>97.708996973515056</v>
      </c>
    </row>
    <row r="28" spans="1:10" s="7" customFormat="1">
      <c r="A28" s="264">
        <v>16</v>
      </c>
      <c r="B28" s="264">
        <f ca="1">MATCH(A28,Type!$P$15:$P$97,0)</f>
        <v>64</v>
      </c>
      <c r="C28" s="255" t="str">
        <f ca="1">INDEX(Type!C$15:C$97,'Type (Sorted)'!$B28)</f>
        <v>4.N.48 Pensioners and singles in social rented flats</v>
      </c>
      <c r="D28" s="252">
        <f ca="1">INDEX(Type!D$15:D$97,'Type (Sorted)'!$B28)</f>
        <v>463</v>
      </c>
      <c r="E28" s="253">
        <f ca="1">INDEX(Type!E$15:E$97,'Type (Sorted)'!$B28)</f>
        <v>1.7046500497036192</v>
      </c>
      <c r="F28" s="252">
        <f ca="1">INDEX(Type!F$15:F$97,'Type (Sorted)'!$B28)</f>
        <v>6441</v>
      </c>
      <c r="G28" s="253">
        <f ca="1">INDEX(Type!G$15:G$97,'Type (Sorted)'!$B28)</f>
        <v>1.7642370174780257</v>
      </c>
      <c r="H28" s="253">
        <f ca="1">INDEX(Type!H$15:H$97,'Type (Sorted)'!$B28)</f>
        <v>7.1883247942866015</v>
      </c>
      <c r="I28" s="253">
        <f ca="1">INDEX(Type!I$15:I$97,'Type (Sorted)'!$B28)</f>
        <v>-0.74595200775592441</v>
      </c>
      <c r="J28" s="254">
        <f ca="1">INDEX(Type!J$15:J$97,'Type (Sorted)'!$B28)</f>
        <v>96.622507793222368</v>
      </c>
    </row>
    <row r="29" spans="1:10" s="7" customFormat="1">
      <c r="A29" s="264">
        <v>17</v>
      </c>
      <c r="B29" s="264">
        <f ca="1">MATCH(A29,Type!$P$15:$P$97,0)</f>
        <v>61</v>
      </c>
      <c r="C29" s="255" t="str">
        <f ca="1">INDEX(Type!C$15:C$97,'Type (Sorted)'!$B29)</f>
        <v>4.N.45 Pensioners in social housing, semis and terraces</v>
      </c>
      <c r="D29" s="252">
        <f ca="1">INDEX(Type!D$15:D$97,'Type (Sorted)'!$B29)</f>
        <v>469</v>
      </c>
      <c r="E29" s="253">
        <f ca="1">INDEX(Type!E$15:E$97,'Type (Sorted)'!$B29)</f>
        <v>1.726740547107986</v>
      </c>
      <c r="F29" s="252">
        <f ca="1">INDEX(Type!F$15:F$97,'Type (Sorted)'!$B29)</f>
        <v>6834</v>
      </c>
      <c r="G29" s="253">
        <f ca="1">INDEX(Type!G$15:G$97,'Type (Sorted)'!$B29)</f>
        <v>1.8718825923683944</v>
      </c>
      <c r="H29" s="253">
        <f ca="1">INDEX(Type!H$15:H$97,'Type (Sorted)'!$B29)</f>
        <v>6.8627450980392162</v>
      </c>
      <c r="I29" s="253">
        <f ca="1">INDEX(Type!I$15:I$97,'Type (Sorted)'!$B29)</f>
        <v>-1.7649405453841842</v>
      </c>
      <c r="J29" s="254">
        <f ca="1">INDEX(Type!J$15:J$97,'Type (Sorted)'!$B29)</f>
        <v>92.246199315483352</v>
      </c>
    </row>
    <row r="30" spans="1:10" s="7" customFormat="1">
      <c r="A30" s="264">
        <v>18</v>
      </c>
      <c r="B30" s="264">
        <f ca="1">MATCH(A30,Type!$P$15:$P$97,0)</f>
        <v>83</v>
      </c>
      <c r="C30" s="255" t="str">
        <f ca="1">INDEX(Type!C$15:C$97,'Type (Sorted)'!$B30)</f>
        <v>6.R.61 Inactive Communal Population</v>
      </c>
      <c r="D30" s="252">
        <f ca="1">INDEX(Type!D$15:D$97,'Type (Sorted)'!$B30)</f>
        <v>65</v>
      </c>
      <c r="E30" s="253">
        <f ca="1">INDEX(Type!E$15:E$97,'Type (Sorted)'!$B30)</f>
        <v>0.23931372188063768</v>
      </c>
      <c r="F30" s="252">
        <f ca="1">INDEX(Type!F$15:F$97,'Type (Sorted)'!$B30)</f>
        <v>1031</v>
      </c>
      <c r="G30" s="253">
        <f ca="1">INDEX(Type!G$15:G$97,'Type (Sorted)'!$B30)</f>
        <v>0.28239844201519088</v>
      </c>
      <c r="H30" s="253">
        <f ca="1">INDEX(Type!H$15:H$97,'Type (Sorted)'!$B30)</f>
        <v>6.3045586808923373</v>
      </c>
      <c r="I30" s="253">
        <f ca="1">INDEX(Type!I$15:I$97,'Type (Sorted)'!$B30)</f>
        <v>-1.3380708009487485</v>
      </c>
      <c r="J30" s="254">
        <f ca="1">INDEX(Type!J$15:J$97,'Type (Sorted)'!$B30)</f>
        <v>84.743286886747214</v>
      </c>
    </row>
    <row r="31" spans="1:10" s="7" customFormat="1">
      <c r="A31" s="264">
        <v>19</v>
      </c>
      <c r="B31" s="264">
        <f ca="1">MATCH(A31,Type!$P$15:$P$97,0)</f>
        <v>29</v>
      </c>
      <c r="C31" s="255" t="str">
        <f ca="1">INDEX(Type!C$15:C$97,'Type (Sorted)'!$B31)</f>
        <v>3.F.22 Larger families in rural areas</v>
      </c>
      <c r="D31" s="252">
        <f ca="1">INDEX(Type!D$15:D$97,'Type (Sorted)'!$B31)</f>
        <v>139</v>
      </c>
      <c r="E31" s="253">
        <f ca="1">INDEX(Type!E$15:E$97,'Type (Sorted)'!$B31)</f>
        <v>0.51176318986782521</v>
      </c>
      <c r="F31" s="252">
        <f ca="1">INDEX(Type!F$15:F$97,'Type (Sorted)'!$B31)</f>
        <v>2247</v>
      </c>
      <c r="G31" s="253">
        <f ca="1">INDEX(Type!G$15:G$97,'Type (Sorted)'!$B31)</f>
        <v>0.61546973735027544</v>
      </c>
      <c r="H31" s="253">
        <f ca="1">INDEX(Type!H$15:H$97,'Type (Sorted)'!$B31)</f>
        <v>6.1860258121940364</v>
      </c>
      <c r="I31" s="253">
        <f ca="1">INDEX(Type!I$15:I$97,'Type (Sorted)'!$B31)</f>
        <v>-2.1853263764321484</v>
      </c>
      <c r="J31" s="254">
        <f ca="1">INDEX(Type!J$15:J$97,'Type (Sorted)'!$B31)</f>
        <v>83.150016777603327</v>
      </c>
    </row>
    <row r="32" spans="1:10" s="7" customFormat="1">
      <c r="A32" s="264">
        <v>20</v>
      </c>
      <c r="B32" s="264">
        <f ca="1">MATCH(A32,Type!$P$15:$P$97,0)</f>
        <v>10</v>
      </c>
      <c r="C32" s="255" t="str">
        <f ca="1">INDEX(Type!C$15:C$97,'Type (Sorted)'!$B32)</f>
        <v>1.B.9 Well-off edge of towners</v>
      </c>
      <c r="D32" s="252">
        <f ca="1">INDEX(Type!D$15:D$97,'Type (Sorted)'!$B32)</f>
        <v>308</v>
      </c>
      <c r="E32" s="253">
        <f ca="1">INDEX(Type!E$15:E$97,'Type (Sorted)'!$B32)</f>
        <v>1.1339788667574833</v>
      </c>
      <c r="F32" s="252">
        <f ca="1">INDEX(Type!F$15:F$97,'Type (Sorted)'!$B32)</f>
        <v>5350</v>
      </c>
      <c r="G32" s="253">
        <f ca="1">INDEX(Type!G$15:G$97,'Type (Sorted)'!$B32)</f>
        <v>1.4654041365482748</v>
      </c>
      <c r="H32" s="253">
        <f ca="1">INDEX(Type!H$15:H$97,'Type (Sorted)'!$B32)</f>
        <v>5.7570093457943932</v>
      </c>
      <c r="I32" s="253">
        <f ca="1">INDEX(Type!I$15:I$97,'Type (Sorted)'!$B32)</f>
        <v>-4.5455393302293956</v>
      </c>
      <c r="J32" s="254">
        <f ca="1">INDEX(Type!J$15:J$97,'Type (Sorted)'!$B32)</f>
        <v>77.383353743530705</v>
      </c>
    </row>
    <row r="33" spans="1:10" s="7" customFormat="1">
      <c r="A33" s="264">
        <v>21</v>
      </c>
      <c r="B33" s="264">
        <f ca="1">MATCH(A33,Type!$P$15:$P$97,0)</f>
        <v>51</v>
      </c>
      <c r="C33" s="255" t="str">
        <f ca="1">INDEX(Type!C$15:C$97,'Type (Sorted)'!$B33)</f>
        <v>4.L.37 Low cost flats in suburban areas</v>
      </c>
      <c r="D33" s="252">
        <f ca="1">INDEX(Type!D$15:D$97,'Type (Sorted)'!$B33)</f>
        <v>114</v>
      </c>
      <c r="E33" s="253">
        <f ca="1">INDEX(Type!E$15:E$97,'Type (Sorted)'!$B33)</f>
        <v>0.41971945068296457</v>
      </c>
      <c r="F33" s="252">
        <f ca="1">INDEX(Type!F$15:F$97,'Type (Sorted)'!$B33)</f>
        <v>2136</v>
      </c>
      <c r="G33" s="253">
        <f ca="1">INDEX(Type!G$15:G$97,'Type (Sorted)'!$B33)</f>
        <v>0.58506602535833929</v>
      </c>
      <c r="H33" s="253">
        <f ca="1">INDEX(Type!H$15:H$97,'Type (Sorted)'!$B33)</f>
        <v>5.3370786516853927</v>
      </c>
      <c r="I33" s="253">
        <f ca="1">INDEX(Type!I$15:I$97,'Type (Sorted)'!$B33)</f>
        <v>-3.5730560281363761</v>
      </c>
      <c r="J33" s="254">
        <f ca="1">INDEX(Type!J$15:J$97,'Type (Sorted)'!$B33)</f>
        <v>71.738817926728217</v>
      </c>
    </row>
    <row r="34" spans="1:10" s="7" customFormat="1">
      <c r="A34" s="264">
        <v>22</v>
      </c>
      <c r="B34" s="264">
        <f ca="1">MATCH(A34,Type!$P$15:$P$97,0)</f>
        <v>1</v>
      </c>
      <c r="C34" s="255" t="str">
        <f ca="1">INDEX(Type!C$15:C$97,'Type (Sorted)'!$B34)</f>
        <v>1.A.1 Exclusive enclaves</v>
      </c>
      <c r="D34" s="252">
        <f ca="1">INDEX(Type!D$15:D$97,'Type (Sorted)'!$B34)</f>
        <v>1</v>
      </c>
      <c r="E34" s="253">
        <f ca="1">INDEX(Type!E$15:E$97,'Type (Sorted)'!$B34)</f>
        <v>3.6817495673944255E-3</v>
      </c>
      <c r="F34" s="252">
        <f ca="1">INDEX(Type!F$15:F$97,'Type (Sorted)'!$B34)</f>
        <v>20</v>
      </c>
      <c r="G34" s="253">
        <f ca="1">INDEX(Type!G$15:G$97,'Type (Sorted)'!$B34)</f>
        <v>5.4781463048533636E-3</v>
      </c>
      <c r="H34" s="253">
        <f ca="1">INDEX(Type!H$15:H$97,'Type (Sorted)'!$B34)</f>
        <v>5</v>
      </c>
      <c r="I34" s="253">
        <f ca="1">INDEX(Type!I$15:I$97,'Type (Sorted)'!$B34)</f>
        <v>-0.40000941921882044</v>
      </c>
      <c r="J34" s="254">
        <f ca="1">INDEX(Type!J$15:J$97,'Type (Sorted)'!$B34)</f>
        <v>67.20794521556644</v>
      </c>
    </row>
    <row r="35" spans="1:10" s="7" customFormat="1">
      <c r="A35" s="264">
        <v>23</v>
      </c>
      <c r="B35" s="264">
        <f ca="1">MATCH(A35,Type!$P$15:$P$97,0)</f>
        <v>67</v>
      </c>
      <c r="C35" s="255" t="str">
        <f ca="1">INDEX(Type!C$15:C$97,'Type (Sorted)'!$B35)</f>
        <v>5.O.49 Young families in low cost private flats</v>
      </c>
      <c r="D35" s="252">
        <f ca="1">INDEX(Type!D$15:D$97,'Type (Sorted)'!$B35)</f>
        <v>129</v>
      </c>
      <c r="E35" s="253">
        <f ca="1">INDEX(Type!E$15:E$97,'Type (Sorted)'!$B35)</f>
        <v>0.47494569419388089</v>
      </c>
      <c r="F35" s="252">
        <f ca="1">INDEX(Type!F$15:F$97,'Type (Sorted)'!$B35)</f>
        <v>2904</v>
      </c>
      <c r="G35" s="253">
        <f ca="1">INDEX(Type!G$15:G$97,'Type (Sorted)'!$B35)</f>
        <v>0.79542684346470849</v>
      </c>
      <c r="H35" s="253">
        <f ca="1">INDEX(Type!H$15:H$97,'Type (Sorted)'!$B35)</f>
        <v>4.4421487603305785</v>
      </c>
      <c r="I35" s="253">
        <f ca="1">INDEX(Type!I$15:I$97,'Type (Sorted)'!$B35)</f>
        <v>-5.9457877123660809</v>
      </c>
      <c r="J35" s="254">
        <f ca="1">INDEX(Type!J$15:J$97,'Type (Sorted)'!$B35)</f>
        <v>59.709538104738769</v>
      </c>
    </row>
    <row r="36" spans="1:10" s="7" customFormat="1">
      <c r="A36" s="264">
        <v>24</v>
      </c>
      <c r="B36" s="264">
        <f ca="1">MATCH(A36,Type!$P$15:$P$97,0)</f>
        <v>7</v>
      </c>
      <c r="C36" s="255" t="str">
        <f ca="1">INDEX(Type!C$15:C$97,'Type (Sorted)'!$B36)</f>
        <v>1.B.6 Financially comfortable families</v>
      </c>
      <c r="D36" s="252">
        <f ca="1">INDEX(Type!D$15:D$97,'Type (Sorted)'!$B36)</f>
        <v>451</v>
      </c>
      <c r="E36" s="253">
        <f ca="1">INDEX(Type!E$15:E$97,'Type (Sorted)'!$B36)</f>
        <v>1.6604690548948859</v>
      </c>
      <c r="F36" s="252">
        <f ca="1">INDEX(Type!F$15:F$97,'Type (Sorted)'!$B36)</f>
        <v>12807</v>
      </c>
      <c r="G36" s="253">
        <f ca="1">INDEX(Type!G$15:G$97,'Type (Sorted)'!$B36)</f>
        <v>3.5079309863128518</v>
      </c>
      <c r="H36" s="253">
        <f ca="1">INDEX(Type!H$15:H$97,'Type (Sorted)'!$B36)</f>
        <v>3.521511673303662</v>
      </c>
      <c r="I36" s="253">
        <f ca="1">INDEX(Type!I$15:I$97,'Type (Sorted)'!$B36)</f>
        <v>-16.549201588285708</v>
      </c>
      <c r="J36" s="254">
        <f ca="1">INDEX(Type!J$15:J$97,'Type (Sorted)'!$B36)</f>
        <v>47.334712723074034</v>
      </c>
    </row>
    <row r="37" spans="1:10" s="7" customFormat="1">
      <c r="A37" s="264">
        <v>25</v>
      </c>
      <c r="B37" s="264">
        <f ca="1">MATCH(A37,Type!$P$15:$P$97,0)</f>
        <v>47</v>
      </c>
      <c r="C37" s="255" t="str">
        <f ca="1">INDEX(Type!C$15:C$97,'Type (Sorted)'!$B37)</f>
        <v>4.K.34 Student flats and halls of residence</v>
      </c>
      <c r="D37" s="252">
        <f ca="1">INDEX(Type!D$15:D$97,'Type (Sorted)'!$B37)</f>
        <v>3</v>
      </c>
      <c r="E37" s="253">
        <f ca="1">INDEX(Type!E$15:E$97,'Type (Sorted)'!$B37)</f>
        <v>1.1045248702183277E-2</v>
      </c>
      <c r="F37" s="252">
        <f ca="1">INDEX(Type!F$15:F$97,'Type (Sorted)'!$B37)</f>
        <v>99</v>
      </c>
      <c r="G37" s="253">
        <f ca="1">INDEX(Type!G$15:G$97,'Type (Sorted)'!$B37)</f>
        <v>2.7116824209024146E-2</v>
      </c>
      <c r="H37" s="253">
        <f ca="1">INDEX(Type!H$15:H$97,'Type (Sorted)'!$B37)</f>
        <v>3.0303030303030303</v>
      </c>
      <c r="I37" s="253">
        <f ca="1">INDEX(Type!I$15:I$97,'Type (Sorted)'!$B37)</f>
        <v>-1.6086842482295087</v>
      </c>
      <c r="J37" s="254">
        <f ca="1">INDEX(Type!J$15:J$97,'Type (Sorted)'!$B37)</f>
        <v>40.732088009434207</v>
      </c>
    </row>
    <row r="38" spans="1:10" s="7" customFormat="1">
      <c r="A38" s="264">
        <v>26</v>
      </c>
      <c r="B38" s="264">
        <f ca="1">MATCH(A38,Type!$P$15:$P$97,0)</f>
        <v>40</v>
      </c>
      <c r="C38" s="255" t="str">
        <f ca="1">INDEX(Type!C$15:C$97,'Type (Sorted)'!$B38)</f>
        <v>3.I.30 Older people, neat and tidy neighbourhoods</v>
      </c>
      <c r="D38" s="252">
        <f ca="1">INDEX(Type!D$15:D$97,'Type (Sorted)'!$B38)</f>
        <v>295</v>
      </c>
      <c r="E38" s="253">
        <f ca="1">INDEX(Type!E$15:E$97,'Type (Sorted)'!$B38)</f>
        <v>1.0861161223813556</v>
      </c>
      <c r="F38" s="252">
        <f ca="1">INDEX(Type!F$15:F$97,'Type (Sorted)'!$B38)</f>
        <v>9799</v>
      </c>
      <c r="G38" s="253">
        <f ca="1">INDEX(Type!G$15:G$97,'Type (Sorted)'!$B38)</f>
        <v>2.6840177820629054</v>
      </c>
      <c r="H38" s="253">
        <f ca="1">INDEX(Type!H$15:H$97,'Type (Sorted)'!$B38)</f>
        <v>3.0105112766608837</v>
      </c>
      <c r="I38" s="253">
        <f ca="1">INDEX(Type!I$15:I$97,'Type (Sorted)'!$B38)</f>
        <v>-16.294391472947687</v>
      </c>
      <c r="J38" s="254">
        <f ca="1">INDEX(Type!J$15:J$97,'Type (Sorted)'!$B38)</f>
        <v>40.466055390533931</v>
      </c>
    </row>
    <row r="39" spans="1:10" s="7" customFormat="1">
      <c r="A39" s="264">
        <v>27</v>
      </c>
      <c r="B39" s="264">
        <f ca="1">MATCH(A39,Type!$P$15:$P$97,0)</f>
        <v>9</v>
      </c>
      <c r="C39" s="255" t="str">
        <f ca="1">INDEX(Type!C$15:C$97,'Type (Sorted)'!$B39)</f>
        <v>1.B.8 Prosperous suburban families</v>
      </c>
      <c r="D39" s="252">
        <f ca="1">INDEX(Type!D$15:D$97,'Type (Sorted)'!$B39)</f>
        <v>13</v>
      </c>
      <c r="E39" s="253">
        <f ca="1">INDEX(Type!E$15:E$97,'Type (Sorted)'!$B39)</f>
        <v>4.7862744376127538E-2</v>
      </c>
      <c r="F39" s="252">
        <f ca="1">INDEX(Type!F$15:F$97,'Type (Sorted)'!$B39)</f>
        <v>463</v>
      </c>
      <c r="G39" s="253">
        <f ca="1">INDEX(Type!G$15:G$97,'Type (Sorted)'!$B39)</f>
        <v>0.12681908695735539</v>
      </c>
      <c r="H39" s="253">
        <f ca="1">INDEX(Type!H$15:H$97,'Type (Sorted)'!$B39)</f>
        <v>2.8077753779697625</v>
      </c>
      <c r="I39" s="253">
        <f ca="1">INDEX(Type!I$15:I$97,'Type (Sorted)'!$B39)</f>
        <v>-3.6563111625769142</v>
      </c>
      <c r="J39" s="254">
        <f ca="1">INDEX(Type!J$15:J$97,'Type (Sorted)'!$B39)</f>
        <v>37.740962756041625</v>
      </c>
    </row>
    <row r="40" spans="1:10" s="7" customFormat="1">
      <c r="A40" s="264">
        <v>28</v>
      </c>
      <c r="B40" s="264">
        <f ca="1">MATCH(A40,Type!$P$15:$P$97,0)</f>
        <v>75</v>
      </c>
      <c r="C40" s="255" t="str">
        <f ca="1">INDEX(Type!C$15:C$97,'Type (Sorted)'!$B40)</f>
        <v>5.P.56 Low income large families in social rented semis</v>
      </c>
      <c r="D40" s="252">
        <f ca="1">INDEX(Type!D$15:D$97,'Type (Sorted)'!$B40)</f>
        <v>213</v>
      </c>
      <c r="E40" s="253">
        <f ca="1">INDEX(Type!E$15:E$97,'Type (Sorted)'!$B40)</f>
        <v>0.78421265785501271</v>
      </c>
      <c r="F40" s="252">
        <f ca="1">INDEX(Type!F$15:F$97,'Type (Sorted)'!$B40)</f>
        <v>7836</v>
      </c>
      <c r="G40" s="253">
        <f ca="1">INDEX(Type!G$15:G$97,'Type (Sorted)'!$B40)</f>
        <v>2.1463377222415483</v>
      </c>
      <c r="H40" s="253">
        <f ca="1">INDEX(Type!H$15:H$97,'Type (Sorted)'!$B40)</f>
        <v>2.7182235834609494</v>
      </c>
      <c r="I40" s="253">
        <f ca="1">INDEX(Type!I$15:I$97,'Type (Sorted)'!$B40)</f>
        <v>-15.490031141290329</v>
      </c>
      <c r="J40" s="254">
        <f ca="1">INDEX(Type!J$15:J$97,'Type (Sorted)'!$B40)</f>
        <v>36.537244336180827</v>
      </c>
    </row>
    <row r="41" spans="1:10" s="7" customFormat="1">
      <c r="A41" s="264">
        <v>29</v>
      </c>
      <c r="B41" s="264">
        <f ca="1">MATCH(A41,Type!$P$15:$P$97,0)</f>
        <v>68</v>
      </c>
      <c r="C41" s="255" t="str">
        <f ca="1">INDEX(Type!C$15:C$97,'Type (Sorted)'!$B41)</f>
        <v>5.O.50 Struggling younger people in mixed tenure</v>
      </c>
      <c r="D41" s="252">
        <f ca="1">INDEX(Type!D$15:D$97,'Type (Sorted)'!$B41)</f>
        <v>141</v>
      </c>
      <c r="E41" s="253">
        <f ca="1">INDEX(Type!E$15:E$97,'Type (Sorted)'!$B41)</f>
        <v>0.51912668900261405</v>
      </c>
      <c r="F41" s="252">
        <f ca="1">INDEX(Type!F$15:F$97,'Type (Sorted)'!$B41)</f>
        <v>5298</v>
      </c>
      <c r="G41" s="253">
        <f ca="1">INDEX(Type!G$15:G$97,'Type (Sorted)'!$B41)</f>
        <v>1.451160956155656</v>
      </c>
      <c r="H41" s="253">
        <f ca="1">INDEX(Type!H$15:H$97,'Type (Sorted)'!$B41)</f>
        <v>2.6613816534541335</v>
      </c>
      <c r="I41" s="253">
        <f ca="1">INDEX(Type!I$15:I$97,'Type (Sorted)'!$B41)</f>
        <v>-12.844618475736725</v>
      </c>
      <c r="J41" s="254">
        <f ca="1">INDEX(Type!J$15:J$97,'Type (Sorted)'!$B41)</f>
        <v>35.77319847261181</v>
      </c>
    </row>
    <row r="42" spans="1:10" s="7" customFormat="1">
      <c r="A42" s="264">
        <v>30</v>
      </c>
      <c r="B42" s="264">
        <f ca="1">MATCH(A42,Type!$P$15:$P$97,0)</f>
        <v>38</v>
      </c>
      <c r="C42" s="255" t="str">
        <f ca="1">INDEX(Type!C$15:C$97,'Type (Sorted)'!$B42)</f>
        <v>3.H.29 Established suburbs, older families</v>
      </c>
      <c r="D42" s="252">
        <f ca="1">INDEX(Type!D$15:D$97,'Type (Sorted)'!$B42)</f>
        <v>147</v>
      </c>
      <c r="E42" s="253">
        <f ca="1">INDEX(Type!E$15:E$97,'Type (Sorted)'!$B42)</f>
        <v>0.54121718640698058</v>
      </c>
      <c r="F42" s="252">
        <f ca="1">INDEX(Type!F$15:F$97,'Type (Sorted)'!$B42)</f>
        <v>5804</v>
      </c>
      <c r="G42" s="253">
        <f ca="1">INDEX(Type!G$15:G$97,'Type (Sorted)'!$B42)</f>
        <v>1.5897580576684462</v>
      </c>
      <c r="H42" s="253">
        <f ca="1">INDEX(Type!H$15:H$97,'Type (Sorted)'!$B42)</f>
        <v>2.5327360441075122</v>
      </c>
      <c r="I42" s="253">
        <f ca="1">INDEX(Type!I$15:I$97,'Type (Sorted)'!$B42)</f>
        <v>-13.815689818157212</v>
      </c>
      <c r="J42" s="254">
        <f ca="1">INDEX(Type!J$15:J$97,'Type (Sorted)'!$B42)</f>
        <v>34.04399705957362</v>
      </c>
    </row>
    <row r="43" spans="1:10" s="7" customFormat="1">
      <c r="A43" s="264">
        <v>31</v>
      </c>
      <c r="B43" s="264">
        <f ca="1">MATCH(A43,Type!$P$15:$P$97,0)</f>
        <v>23</v>
      </c>
      <c r="C43" s="255" t="str">
        <f ca="1">INDEX(Type!C$15:C$97,'Type (Sorted)'!$B43)</f>
        <v>2.E.18 Career driven young families</v>
      </c>
      <c r="D43" s="252">
        <f ca="1">INDEX(Type!D$15:D$97,'Type (Sorted)'!$B43)</f>
        <v>204</v>
      </c>
      <c r="E43" s="253">
        <f ca="1">INDEX(Type!E$15:E$97,'Type (Sorted)'!$B43)</f>
        <v>0.75107691174846281</v>
      </c>
      <c r="F43" s="252">
        <f ca="1">INDEX(Type!F$15:F$97,'Type (Sorted)'!$B43)</f>
        <v>8085</v>
      </c>
      <c r="G43" s="253">
        <f ca="1">INDEX(Type!G$15:G$97,'Type (Sorted)'!$B43)</f>
        <v>2.2145406437369721</v>
      </c>
      <c r="H43" s="253">
        <f ca="1">INDEX(Type!H$15:H$97,'Type (Sorted)'!$B43)</f>
        <v>2.5231910946196661</v>
      </c>
      <c r="I43" s="253">
        <f ca="1">INDEX(Type!I$15:I$97,'Type (Sorted)'!$B43)</f>
        <v>-16.389883781445462</v>
      </c>
      <c r="J43" s="254">
        <f ca="1">INDEX(Type!J$15:J$97,'Type (Sorted)'!$B43)</f>
        <v>33.915697771120726</v>
      </c>
    </row>
    <row r="44" spans="1:10" s="7" customFormat="1">
      <c r="A44" s="264">
        <v>32</v>
      </c>
      <c r="B44" s="264">
        <f ca="1">MATCH(A44,Type!$P$15:$P$97,0)</f>
        <v>24</v>
      </c>
      <c r="C44" s="255" t="str">
        <f ca="1">INDEX(Type!C$15:C$97,'Type (Sorted)'!$B44)</f>
        <v>2.E.19 First time buyers in small, modern homes</v>
      </c>
      <c r="D44" s="252">
        <f ca="1">INDEX(Type!D$15:D$97,'Type (Sorted)'!$B44)</f>
        <v>65</v>
      </c>
      <c r="E44" s="253">
        <f ca="1">INDEX(Type!E$15:E$97,'Type (Sorted)'!$B44)</f>
        <v>0.23931372188063768</v>
      </c>
      <c r="F44" s="252">
        <f ca="1">INDEX(Type!F$15:F$97,'Type (Sorted)'!$B44)</f>
        <v>2591</v>
      </c>
      <c r="G44" s="253">
        <f ca="1">INDEX(Type!G$15:G$97,'Type (Sorted)'!$B44)</f>
        <v>0.70969385379375327</v>
      </c>
      <c r="H44" s="253">
        <f ca="1">INDEX(Type!H$15:H$97,'Type (Sorted)'!$B44)</f>
        <v>2.5086839058278656</v>
      </c>
      <c r="I44" s="253">
        <f ca="1">INDEX(Type!I$15:I$97,'Type (Sorted)'!$B44)</f>
        <v>-9.2349149561428643</v>
      </c>
      <c r="J44" s="254">
        <f ca="1">INDEX(Type!J$15:J$97,'Type (Sorted)'!$B44)</f>
        <v>33.720698101210481</v>
      </c>
    </row>
    <row r="45" spans="1:10" s="7" customFormat="1">
      <c r="A45" s="264">
        <v>33</v>
      </c>
      <c r="B45" s="264">
        <f ca="1">MATCH(A45,Type!$P$15:$P$97,0)</f>
        <v>57</v>
      </c>
      <c r="C45" s="255" t="str">
        <f ca="1">INDEX(Type!C$15:C$97,'Type (Sorted)'!$B45)</f>
        <v>4.M.42 Struggling young families in post-war terraces</v>
      </c>
      <c r="D45" s="252">
        <f ca="1">INDEX(Type!D$15:D$97,'Type (Sorted)'!$B45)</f>
        <v>34</v>
      </c>
      <c r="E45" s="253">
        <f ca="1">INDEX(Type!E$15:E$97,'Type (Sorted)'!$B45)</f>
        <v>0.12517948529141049</v>
      </c>
      <c r="F45" s="252">
        <f ca="1">INDEX(Type!F$15:F$97,'Type (Sorted)'!$B45)</f>
        <v>1387</v>
      </c>
      <c r="G45" s="253">
        <f ca="1">INDEX(Type!G$15:G$97,'Type (Sorted)'!$B45)</f>
        <v>0.37990944624158079</v>
      </c>
      <c r="H45" s="253">
        <f ca="1">INDEX(Type!H$15:H$97,'Type (Sorted)'!$B45)</f>
        <v>2.4513338139870222</v>
      </c>
      <c r="I45" s="253">
        <f ca="1">INDEX(Type!I$15:I$97,'Type (Sorted)'!$B45)</f>
        <v>-6.8240059152207468</v>
      </c>
      <c r="J45" s="254">
        <f ca="1">INDEX(Type!J$15:J$97,'Type (Sorted)'!$B45)</f>
        <v>32.949821735101068</v>
      </c>
    </row>
    <row r="46" spans="1:10" s="7" customFormat="1">
      <c r="A46" s="264">
        <v>34</v>
      </c>
      <c r="B46" s="264">
        <f ca="1">MATCH(A46,Type!$P$15:$P$97,0)</f>
        <v>59</v>
      </c>
      <c r="C46" s="255" t="str">
        <f ca="1">INDEX(Type!C$15:C$97,'Type (Sorted)'!$B46)</f>
        <v>4.M.44 Post-war estates, limited means</v>
      </c>
      <c r="D46" s="252">
        <f ca="1">INDEX(Type!D$15:D$97,'Type (Sorted)'!$B46)</f>
        <v>106</v>
      </c>
      <c r="E46" s="253">
        <f ca="1">INDEX(Type!E$15:E$97,'Type (Sorted)'!$B46)</f>
        <v>0.39026545414380914</v>
      </c>
      <c r="F46" s="252">
        <f ca="1">INDEX(Type!F$15:F$97,'Type (Sorted)'!$B46)</f>
        <v>4380</v>
      </c>
      <c r="G46" s="253">
        <f ca="1">INDEX(Type!G$15:G$97,'Type (Sorted)'!$B46)</f>
        <v>1.1997140407628866</v>
      </c>
      <c r="H46" s="253">
        <f ca="1">INDEX(Type!H$15:H$97,'Type (Sorted)'!$B46)</f>
        <v>2.4200913242009134</v>
      </c>
      <c r="I46" s="253">
        <f ca="1">INDEX(Type!I$15:I$97,'Type (Sorted)'!$B46)</f>
        <v>-12.253049140832875</v>
      </c>
      <c r="J46" s="254">
        <f ca="1">INDEX(Type!J$15:J$97,'Type (Sorted)'!$B46)</f>
        <v>32.529873026712522</v>
      </c>
    </row>
    <row r="47" spans="1:10" s="7" customFormat="1">
      <c r="A47" s="264">
        <v>35</v>
      </c>
      <c r="B47" s="264">
        <f ca="1">MATCH(A47,Type!$P$15:$P$97,0)</f>
        <v>63</v>
      </c>
      <c r="C47" s="255" t="str">
        <f ca="1">INDEX(Type!C$15:C$97,'Type (Sorted)'!$B47)</f>
        <v>4.N.47 Low income older people in smaller semis</v>
      </c>
      <c r="D47" s="252">
        <f ca="1">INDEX(Type!D$15:D$97,'Type (Sorted)'!$B47)</f>
        <v>535</v>
      </c>
      <c r="E47" s="253">
        <f ca="1">INDEX(Type!E$15:E$97,'Type (Sorted)'!$B47)</f>
        <v>1.969736018556018</v>
      </c>
      <c r="F47" s="252">
        <f ca="1">INDEX(Type!F$15:F$97,'Type (Sorted)'!$B47)</f>
        <v>26299</v>
      </c>
      <c r="G47" s="253">
        <f ca="1">INDEX(Type!G$15:G$97,'Type (Sorted)'!$B47)</f>
        <v>7.2034884835669306</v>
      </c>
      <c r="H47" s="253">
        <f ca="1">INDEX(Type!H$15:H$97,'Type (Sorted)'!$B47)</f>
        <v>2.034297882048747</v>
      </c>
      <c r="I47" s="253">
        <f ca="1">INDEX(Type!I$15:I$97,'Type (Sorted)'!$B47)</f>
        <v>-33.361748036005274</v>
      </c>
      <c r="J47" s="254">
        <f ca="1">INDEX(Type!J$15:J$97,'Type (Sorted)'!$B47)</f>
        <v>27.34419612177501</v>
      </c>
    </row>
    <row r="48" spans="1:10" s="7" customFormat="1">
      <c r="A48" s="264">
        <v>36</v>
      </c>
      <c r="B48" s="264">
        <f ca="1">MATCH(A48,Type!$P$15:$P$97,0)</f>
        <v>52</v>
      </c>
      <c r="C48" s="255" t="str">
        <f ca="1">INDEX(Type!C$15:C$97,'Type (Sorted)'!$B48)</f>
        <v>4.L.38 Semi-skilled workers in traditional neighbourhoods</v>
      </c>
      <c r="D48" s="252">
        <f ca="1">INDEX(Type!D$15:D$97,'Type (Sorted)'!$B48)</f>
        <v>522</v>
      </c>
      <c r="E48" s="253">
        <f ca="1">INDEX(Type!E$15:E$97,'Type (Sorted)'!$B48)</f>
        <v>1.9218732741798903</v>
      </c>
      <c r="F48" s="252">
        <f ca="1">INDEX(Type!F$15:F$97,'Type (Sorted)'!$B48)</f>
        <v>26098</v>
      </c>
      <c r="G48" s="253">
        <f ca="1">INDEX(Type!G$15:G$97,'Type (Sorted)'!$B48)</f>
        <v>7.1484331132031533</v>
      </c>
      <c r="H48" s="253">
        <f ca="1">INDEX(Type!H$15:H$97,'Type (Sorted)'!$B48)</f>
        <v>2.0001532684496897</v>
      </c>
      <c r="I48" s="253">
        <f ca="1">INDEX(Type!I$15:I$97,'Type (Sorted)'!$B48)</f>
        <v>-33.434032274649049</v>
      </c>
      <c r="J48" s="254">
        <f ca="1">INDEX(Type!J$15:J$97,'Type (Sorted)'!$B48)</f>
        <v>26.885238257740578</v>
      </c>
    </row>
    <row r="49" spans="1:10" s="7" customFormat="1">
      <c r="A49" s="264">
        <v>37</v>
      </c>
      <c r="B49" s="264">
        <f ca="1">MATCH(A49,Type!$P$15:$P$97,0)</f>
        <v>78</v>
      </c>
      <c r="C49" s="255" t="str">
        <f ca="1">INDEX(Type!C$15:C$97,'Type (Sorted)'!$B49)</f>
        <v>5.Q.58 Singles and young families, some receiving benefits</v>
      </c>
      <c r="D49" s="252">
        <f ca="1">INDEX(Type!D$15:D$97,'Type (Sorted)'!$B49)</f>
        <v>75</v>
      </c>
      <c r="E49" s="253">
        <f ca="1">INDEX(Type!E$15:E$97,'Type (Sorted)'!$B49)</f>
        <v>0.27613121755458192</v>
      </c>
      <c r="F49" s="252">
        <f ca="1">INDEX(Type!F$15:F$97,'Type (Sorted)'!$B49)</f>
        <v>4082</v>
      </c>
      <c r="G49" s="253">
        <f ca="1">INDEX(Type!G$15:G$97,'Type (Sorted)'!$B49)</f>
        <v>1.1180896608205715</v>
      </c>
      <c r="H49" s="253">
        <f ca="1">INDEX(Type!H$15:H$97,'Type (Sorted)'!$B49)</f>
        <v>1.8373346398824104</v>
      </c>
      <c r="I49" s="253">
        <f ca="1">INDEX(Type!I$15:I$97,'Type (Sorted)'!$B49)</f>
        <v>-13.196744072743456</v>
      </c>
      <c r="J49" s="254">
        <f ca="1">INDEX(Type!J$15:J$97,'Type (Sorted)'!$B49)</f>
        <v>24.696697163975909</v>
      </c>
    </row>
    <row r="50" spans="1:10" s="7" customFormat="1">
      <c r="A50" s="264">
        <v>38</v>
      </c>
      <c r="B50" s="264">
        <f ca="1">MATCH(A50,Type!$P$15:$P$97,0)</f>
        <v>77</v>
      </c>
      <c r="C50" s="255" t="str">
        <f ca="1">INDEX(Type!C$15:C$97,'Type (Sorted)'!$B50)</f>
        <v>5.Q.57 Social rented flats, families and single parents</v>
      </c>
      <c r="D50" s="252">
        <f ca="1">INDEX(Type!D$15:D$97,'Type (Sorted)'!$B50)</f>
        <v>30</v>
      </c>
      <c r="E50" s="253">
        <f ca="1">INDEX(Type!E$15:E$97,'Type (Sorted)'!$B50)</f>
        <v>0.11045248702183277</v>
      </c>
      <c r="F50" s="252">
        <f ca="1">INDEX(Type!F$15:F$97,'Type (Sorted)'!$B50)</f>
        <v>1835</v>
      </c>
      <c r="G50" s="253">
        <f ca="1">INDEX(Type!G$15:G$97,'Type (Sorted)'!$B50)</f>
        <v>0.50261992347029616</v>
      </c>
      <c r="H50" s="253">
        <f ca="1">INDEX(Type!H$15:H$97,'Type (Sorted)'!$B50)</f>
        <v>1.6348773841961852</v>
      </c>
      <c r="I50" s="253">
        <f ca="1">INDEX(Type!I$15:I$97,'Type (Sorted)'!$B50)</f>
        <v>-9.1394220807834543</v>
      </c>
      <c r="J50" s="254">
        <f ca="1">INDEX(Type!J$15:J$97,'Type (Sorted)'!$B50)</f>
        <v>21.975349934245155</v>
      </c>
    </row>
    <row r="51" spans="1:10" s="7" customFormat="1">
      <c r="A51" s="264">
        <v>39</v>
      </c>
      <c r="B51" s="264">
        <f ca="1">MATCH(A51,Type!$P$15:$P$97,0)</f>
        <v>53</v>
      </c>
      <c r="C51" s="255" t="str">
        <f ca="1">INDEX(Type!C$15:C$97,'Type (Sorted)'!$B51)</f>
        <v>4.L.39 Fading owner occupied terraces</v>
      </c>
      <c r="D51" s="252">
        <f ca="1">INDEX(Type!D$15:D$97,'Type (Sorted)'!$B51)</f>
        <v>223</v>
      </c>
      <c r="E51" s="253">
        <f ca="1">INDEX(Type!E$15:E$97,'Type (Sorted)'!$B51)</f>
        <v>0.82103015352895692</v>
      </c>
      <c r="F51" s="252">
        <f ca="1">INDEX(Type!F$15:F$97,'Type (Sorted)'!$B51)</f>
        <v>15648</v>
      </c>
      <c r="G51" s="253">
        <f ca="1">INDEX(Type!G$15:G$97,'Type (Sorted)'!$B51)</f>
        <v>4.2861016689172722</v>
      </c>
      <c r="H51" s="253">
        <f ca="1">INDEX(Type!H$15:H$97,'Type (Sorted)'!$B51)</f>
        <v>1.4251022494887526</v>
      </c>
      <c r="I51" s="253">
        <f ca="1">INDEX(Type!I$15:I$97,'Type (Sorted)'!$B51)</f>
        <v>-28.194626347373656</v>
      </c>
      <c r="J51" s="254">
        <f ca="1">INDEX(Type!J$15:J$97,'Type (Sorted)'!$B51)</f>
        <v>19.155638782044111</v>
      </c>
    </row>
    <row r="52" spans="1:10" s="7" customFormat="1">
      <c r="A52" s="264">
        <v>40</v>
      </c>
      <c r="B52" s="264">
        <f ca="1">MATCH(A52,Type!$P$15:$P$97,0)</f>
        <v>79</v>
      </c>
      <c r="C52" s="255" t="str">
        <f ca="1">INDEX(Type!C$15:C$97,'Type (Sorted)'!$B52)</f>
        <v>5.Q.59 Deprived areas and high-rise flats</v>
      </c>
      <c r="D52" s="252">
        <f ca="1">INDEX(Type!D$15:D$97,'Type (Sorted)'!$B52)</f>
        <v>51</v>
      </c>
      <c r="E52" s="253">
        <f ca="1">INDEX(Type!E$15:E$97,'Type (Sorted)'!$B52)</f>
        <v>0.1877692279371157</v>
      </c>
      <c r="F52" s="252">
        <f ca="1">INDEX(Type!F$15:F$97,'Type (Sorted)'!$B52)</f>
        <v>3820</v>
      </c>
      <c r="G52" s="253">
        <f ca="1">INDEX(Type!G$15:G$97,'Type (Sorted)'!$B52)</f>
        <v>1.0463259442269925</v>
      </c>
      <c r="H52" s="253">
        <f ca="1">INDEX(Type!H$15:H$97,'Type (Sorted)'!$B52)</f>
        <v>1.3350785340314137</v>
      </c>
      <c r="I52" s="253">
        <f ca="1">INDEX(Type!I$15:I$97,'Type (Sorted)'!$B52)</f>
        <v>-13.905685690379427</v>
      </c>
      <c r="J52" s="254">
        <f ca="1">INDEX(Type!J$15:J$97,'Type (Sorted)'!$B52)</f>
        <v>17.945576994732395</v>
      </c>
    </row>
    <row r="53" spans="1:10" s="7" customFormat="1">
      <c r="A53" s="264">
        <v>41</v>
      </c>
      <c r="B53" s="264">
        <f ca="1">MATCH(A53,Type!$P$15:$P$97,0)</f>
        <v>32</v>
      </c>
      <c r="C53" s="255" t="str">
        <f ca="1">INDEX(Type!C$15:C$97,'Type (Sorted)'!$B53)</f>
        <v>3.G.24 Comfortably-off families in modern housing</v>
      </c>
      <c r="D53" s="252">
        <f ca="1">INDEX(Type!D$15:D$97,'Type (Sorted)'!$B53)</f>
        <v>133</v>
      </c>
      <c r="E53" s="253">
        <f ca="1">INDEX(Type!E$15:E$97,'Type (Sorted)'!$B53)</f>
        <v>0.48967269246345863</v>
      </c>
      <c r="F53" s="252">
        <f ca="1">INDEX(Type!F$15:F$97,'Type (Sorted)'!$B53)</f>
        <v>20321</v>
      </c>
      <c r="G53" s="253">
        <f ca="1">INDEX(Type!G$15:G$97,'Type (Sorted)'!$B53)</f>
        <v>5.5660705530462602</v>
      </c>
      <c r="H53" s="253">
        <f ca="1">INDEX(Type!H$15:H$97,'Type (Sorted)'!$B53)</f>
        <v>0.65449534963830525</v>
      </c>
      <c r="I53" s="253">
        <f ca="1">INDEX(Type!I$15:I$97,'Type (Sorted)'!$B53)</f>
        <v>-36.491368118682722</v>
      </c>
      <c r="J53" s="254">
        <f ca="1">INDEX(Type!J$15:J$97,'Type (Sorted)'!$B53)</f>
        <v>8.7974575204668426</v>
      </c>
    </row>
    <row r="54" spans="1:10" s="7" customFormat="1">
      <c r="A54" s="264">
        <v>42</v>
      </c>
      <c r="B54" s="264">
        <f ca="1">MATCH(A54,Type!$P$15:$P$97,0)</f>
        <v>43</v>
      </c>
      <c r="C54" s="255" t="str">
        <f ca="1">INDEX(Type!C$15:C$97,'Type (Sorted)'!$B54)</f>
        <v>3.J.32 Educated families in terraces, young children</v>
      </c>
      <c r="D54" s="252">
        <f ca="1">INDEX(Type!D$15:D$97,'Type (Sorted)'!$B54)</f>
        <v>11</v>
      </c>
      <c r="E54" s="253">
        <f ca="1">INDEX(Type!E$15:E$97,'Type (Sorted)'!$B54)</f>
        <v>4.0499245241338681E-2</v>
      </c>
      <c r="F54" s="252">
        <f ca="1">INDEX(Type!F$15:F$97,'Type (Sorted)'!$B54)</f>
        <v>1957</v>
      </c>
      <c r="G54" s="253">
        <f ca="1">INDEX(Type!G$15:G$97,'Type (Sorted)'!$B54)</f>
        <v>0.53603661592990171</v>
      </c>
      <c r="H54" s="253">
        <f ca="1">INDEX(Type!H$15:H$97,'Type (Sorted)'!$B54)</f>
        <v>0.56208482370975976</v>
      </c>
      <c r="I54" s="253">
        <f ca="1">INDEX(Type!I$15:I$97,'Type (Sorted)'!$B54)</f>
        <v>-11.184567146590446</v>
      </c>
      <c r="J54" s="254">
        <f ca="1">INDEX(Type!J$15:J$97,'Type (Sorted)'!$B54)</f>
        <v>7.5553132076773704</v>
      </c>
    </row>
    <row r="55" spans="1:10" s="7" customFormat="1">
      <c r="A55" s="264">
        <v>43</v>
      </c>
      <c r="B55" s="264">
        <f ca="1">MATCH(A55,Type!$P$15:$P$97,0)</f>
        <v>44</v>
      </c>
      <c r="C55" s="255" t="str">
        <f ca="1">INDEX(Type!C$15:C$97,'Type (Sorted)'!$B55)</f>
        <v>3.J.33 Smaller houses and starter homes</v>
      </c>
      <c r="D55" s="252">
        <f ca="1">INDEX(Type!D$15:D$97,'Type (Sorted)'!$B55)</f>
        <v>54</v>
      </c>
      <c r="E55" s="253">
        <f ca="1">INDEX(Type!E$15:E$97,'Type (Sorted)'!$B55)</f>
        <v>0.19881447663929902</v>
      </c>
      <c r="F55" s="252">
        <f ca="1">INDEX(Type!F$15:F$97,'Type (Sorted)'!$B55)</f>
        <v>13412</v>
      </c>
      <c r="G55" s="253">
        <f ca="1">INDEX(Type!G$15:G$97,'Type (Sorted)'!$B55)</f>
        <v>3.6736449120346655</v>
      </c>
      <c r="H55" s="253">
        <f ca="1">INDEX(Type!H$15:H$97,'Type (Sorted)'!$B55)</f>
        <v>0.40262451535937971</v>
      </c>
      <c r="I55" s="253">
        <f ca="1">INDEX(Type!I$15:I$97,'Type (Sorted)'!$B55)</f>
        <v>-30.442852465705666</v>
      </c>
      <c r="J55" s="254">
        <f ca="1">INDEX(Type!J$15:J$97,'Type (Sorted)'!$B55)</f>
        <v>5.4119132741434361</v>
      </c>
    </row>
    <row r="56" spans="1:10" s="7" customFormat="1">
      <c r="A56" s="264">
        <v>44</v>
      </c>
      <c r="B56" s="264">
        <f ca="1">MATCH(A56,Type!$P$15:$P$97,0)</f>
        <v>13</v>
      </c>
      <c r="C56" s="255" t="str">
        <f ca="1">INDEX(Type!C$15:C$97,'Type (Sorted)'!$B56)</f>
        <v>1.C.11 Settled suburbia, older people</v>
      </c>
      <c r="D56" s="252">
        <f ca="1">INDEX(Type!D$15:D$97,'Type (Sorted)'!$B56)</f>
        <v>23</v>
      </c>
      <c r="E56" s="253">
        <f ca="1">INDEX(Type!E$15:E$97,'Type (Sorted)'!$B56)</f>
        <v>8.4680240050071784E-2</v>
      </c>
      <c r="F56" s="252">
        <f ca="1">INDEX(Type!F$15:F$97,'Type (Sorted)'!$B56)</f>
        <v>7056</v>
      </c>
      <c r="G56" s="253">
        <f ca="1">INDEX(Type!G$15:G$97,'Type (Sorted)'!$B56)</f>
        <v>1.9326900163522669</v>
      </c>
      <c r="H56" s="253">
        <f ca="1">INDEX(Type!H$15:H$97,'Type (Sorted)'!$B56)</f>
        <v>0.32596371882086167</v>
      </c>
      <c r="I56" s="253">
        <f ca="1">INDEX(Type!I$15:I$97,'Type (Sorted)'!$B56)</f>
        <v>-22.122484995749506</v>
      </c>
      <c r="J56" s="254">
        <f ca="1">INDEX(Type!J$15:J$97,'Type (Sorted)'!$B56)</f>
        <v>4.3814703513549542</v>
      </c>
    </row>
    <row r="57" spans="1:10" s="7" customFormat="1">
      <c r="A57" s="264">
        <v>45</v>
      </c>
      <c r="B57" s="264">
        <f ca="1">MATCH(A57,Type!$P$15:$P$97,0)</f>
        <v>58</v>
      </c>
      <c r="C57" s="255" t="str">
        <f ca="1">INDEX(Type!C$15:C$97,'Type (Sorted)'!$B57)</f>
        <v>4.M.43 Families in right-to-buy estates</v>
      </c>
      <c r="D57" s="252">
        <f ca="1">INDEX(Type!D$15:D$97,'Type (Sorted)'!$B57)</f>
        <v>12</v>
      </c>
      <c r="E57" s="253">
        <f ca="1">INDEX(Type!E$15:E$97,'Type (Sorted)'!$B57)</f>
        <v>4.4180994808733109E-2</v>
      </c>
      <c r="F57" s="252">
        <f ca="1">INDEX(Type!F$15:F$97,'Type (Sorted)'!$B57)</f>
        <v>7106</v>
      </c>
      <c r="G57" s="253">
        <f ca="1">INDEX(Type!G$15:G$97,'Type (Sorted)'!$B57)</f>
        <v>1.9463853821143999</v>
      </c>
      <c r="H57" s="253">
        <f ca="1">INDEX(Type!H$15:H$97,'Type (Sorted)'!$B57)</f>
        <v>0.16887137630171686</v>
      </c>
      <c r="I57" s="253">
        <f ca="1">INDEX(Type!I$15:I$97,'Type (Sorted)'!$B57)</f>
        <v>-22.692577934785383</v>
      </c>
      <c r="J57" s="254">
        <f ca="1">INDEX(Type!J$15:J$97,'Type (Sorted)'!$B57)</f>
        <v>2.2698996413926182</v>
      </c>
    </row>
    <row r="58" spans="1:10" s="7" customFormat="1">
      <c r="A58" s="264">
        <v>46</v>
      </c>
      <c r="B58" s="264">
        <f ca="1">MATCH(A58,Type!$P$15:$P$97,0)</f>
        <v>36</v>
      </c>
      <c r="C58" s="255" t="str">
        <f ca="1">INDEX(Type!C$15:C$97,'Type (Sorted)'!$B58)</f>
        <v>3.H.27 Suburban semis, conventional attitudes</v>
      </c>
      <c r="D58" s="252">
        <f ca="1">INDEX(Type!D$15:D$97,'Type (Sorted)'!$B58)</f>
        <v>14</v>
      </c>
      <c r="E58" s="253">
        <f ca="1">INDEX(Type!E$15:E$97,'Type (Sorted)'!$B58)</f>
        <v>5.1544493943521959E-2</v>
      </c>
      <c r="F58" s="252">
        <f ca="1">INDEX(Type!F$15:F$97,'Type (Sorted)'!$B58)</f>
        <v>16325</v>
      </c>
      <c r="G58" s="253">
        <f ca="1">INDEX(Type!G$15:G$97,'Type (Sorted)'!$B58)</f>
        <v>4.4715369213365577</v>
      </c>
      <c r="H58" s="253">
        <f ca="1">INDEX(Type!H$15:H$97,'Type (Sorted)'!$B58)</f>
        <v>8.575803981623277E-2</v>
      </c>
      <c r="I58" s="253">
        <f ca="1">INDEX(Type!I$15:I$97,'Type (Sorted)'!$B58)</f>
        <v>-35.245168990600071</v>
      </c>
      <c r="J58" s="254">
        <f ca="1">INDEX(Type!J$15:J$97,'Type (Sorted)'!$B58)</f>
        <v>1.1527243283527475</v>
      </c>
    </row>
    <row r="59" spans="1:10" s="7" customFormat="1">
      <c r="A59" s="264">
        <v>47</v>
      </c>
      <c r="B59" s="264">
        <f ca="1">MATCH(A59,Type!$P$15:$P$97,0)</f>
        <v>49</v>
      </c>
      <c r="C59" s="255" t="str">
        <f ca="1">INDEX(Type!C$15:C$97,'Type (Sorted)'!$B59)</f>
        <v>4.K.36 Educated young people in flats and tenements</v>
      </c>
      <c r="D59" s="252">
        <f ca="1">INDEX(Type!D$15:D$97,'Type (Sorted)'!$B59)</f>
        <v>0</v>
      </c>
      <c r="E59" s="253">
        <f ca="1">INDEX(Type!E$15:E$97,'Type (Sorted)'!$B59)</f>
        <v>0</v>
      </c>
      <c r="F59" s="252">
        <f ca="1">INDEX(Type!F$15:F$97,'Type (Sorted)'!$B59)</f>
        <v>0</v>
      </c>
      <c r="G59" s="253">
        <f ca="1">INDEX(Type!G$15:G$97,'Type (Sorted)'!$B59)</f>
        <v>0</v>
      </c>
      <c r="H59" s="253">
        <f ca="1">INDEX(Type!H$15:H$97,'Type (Sorted)'!$B59)</f>
        <v>0</v>
      </c>
      <c r="I59" s="253">
        <f ca="1">INDEX(Type!I$15:I$97,'Type (Sorted)'!$B59)</f>
        <v>0</v>
      </c>
      <c r="J59" s="254">
        <f ca="1">INDEX(Type!J$15:J$97,'Type (Sorted)'!$B59)</f>
        <v>0</v>
      </c>
    </row>
    <row r="60" spans="1:10" s="7" customFormat="1">
      <c r="A60" s="264">
        <v>48</v>
      </c>
      <c r="B60" s="264">
        <f ca="1">MATCH(A60,Type!$P$15:$P$97,0)</f>
        <v>37</v>
      </c>
      <c r="C60" s="255" t="str">
        <f ca="1">INDEX(Type!C$15:C$97,'Type (Sorted)'!$B60)</f>
        <v>3.H.28 Owner occupied terraces, average income</v>
      </c>
      <c r="D60" s="252">
        <f ca="1">INDEX(Type!D$15:D$97,'Type (Sorted)'!$B60)</f>
        <v>0</v>
      </c>
      <c r="E60" s="253">
        <f ca="1">INDEX(Type!E$15:E$97,'Type (Sorted)'!$B60)</f>
        <v>0</v>
      </c>
      <c r="F60" s="252">
        <f ca="1">INDEX(Type!F$15:F$97,'Type (Sorted)'!$B60)</f>
        <v>23</v>
      </c>
      <c r="G60" s="253">
        <f ca="1">INDEX(Type!G$15:G$97,'Type (Sorted)'!$B60)</f>
        <v>6.2998682505813692E-3</v>
      </c>
      <c r="H60" s="253">
        <f ca="1">INDEX(Type!H$15:H$97,'Type (Sorted)'!$B60)</f>
        <v>0</v>
      </c>
      <c r="I60" s="253">
        <f ca="1">INDEX(Type!I$15:I$97,'Type (Sorted)'!$B60)</f>
        <v>-1.3081341750111641</v>
      </c>
      <c r="J60" s="254">
        <f ca="1">INDEX(Type!J$15:J$97,'Type (Sorted)'!$B60)</f>
        <v>0</v>
      </c>
    </row>
    <row r="61" spans="1:10" s="7" customFormat="1">
      <c r="A61" s="264">
        <v>49</v>
      </c>
      <c r="B61" s="264">
        <f ca="1">MATCH(A61,Type!$P$15:$P$97,0)</f>
        <v>19</v>
      </c>
      <c r="C61" s="255" t="str">
        <f ca="1">INDEX(Type!C$15:C$97,'Type (Sorted)'!$B61)</f>
        <v>2.D.15 Younger professionals in smaller flats</v>
      </c>
      <c r="D61" s="252">
        <f ca="1">INDEX(Type!D$15:D$97,'Type (Sorted)'!$B61)</f>
        <v>0</v>
      </c>
      <c r="E61" s="253">
        <f ca="1">INDEX(Type!E$15:E$97,'Type (Sorted)'!$B61)</f>
        <v>0</v>
      </c>
      <c r="F61" s="252">
        <f ca="1">INDEX(Type!F$15:F$97,'Type (Sorted)'!$B61)</f>
        <v>0</v>
      </c>
      <c r="G61" s="253">
        <f ca="1">INDEX(Type!G$15:G$97,'Type (Sorted)'!$B61)</f>
        <v>0</v>
      </c>
      <c r="H61" s="253">
        <f ca="1">INDEX(Type!H$15:H$97,'Type (Sorted)'!$B61)</f>
        <v>0</v>
      </c>
      <c r="I61" s="253">
        <f ca="1">INDEX(Type!I$15:I$97,'Type (Sorted)'!$B61)</f>
        <v>0</v>
      </c>
      <c r="J61" s="254">
        <f ca="1">INDEX(Type!J$15:J$97,'Type (Sorted)'!$B61)</f>
        <v>0</v>
      </c>
    </row>
    <row r="62" spans="1:10" s="7" customFormat="1">
      <c r="A62" s="264">
        <v>50</v>
      </c>
      <c r="B62" s="264">
        <f ca="1">MATCH(A62,Type!$P$15:$P$97,0)</f>
        <v>21</v>
      </c>
      <c r="C62" s="255" t="str">
        <f ca="1">INDEX(Type!C$15:C$97,'Type (Sorted)'!$B62)</f>
        <v>2.D.17 Socialising young renters</v>
      </c>
      <c r="D62" s="252">
        <f ca="1">INDEX(Type!D$15:D$97,'Type (Sorted)'!$B62)</f>
        <v>0</v>
      </c>
      <c r="E62" s="253">
        <f ca="1">INDEX(Type!E$15:E$97,'Type (Sorted)'!$B62)</f>
        <v>0</v>
      </c>
      <c r="F62" s="252">
        <f ca="1">INDEX(Type!F$15:F$97,'Type (Sorted)'!$B62)</f>
        <v>0</v>
      </c>
      <c r="G62" s="253">
        <f ca="1">INDEX(Type!G$15:G$97,'Type (Sorted)'!$B62)</f>
        <v>0</v>
      </c>
      <c r="H62" s="253">
        <f ca="1">INDEX(Type!H$15:H$97,'Type (Sorted)'!$B62)</f>
        <v>0</v>
      </c>
      <c r="I62" s="253">
        <f ca="1">INDEX(Type!I$15:I$97,'Type (Sorted)'!$B62)</f>
        <v>0</v>
      </c>
      <c r="J62" s="254">
        <f ca="1">INDEX(Type!J$15:J$97,'Type (Sorted)'!$B62)</f>
        <v>0</v>
      </c>
    </row>
    <row r="63" spans="1:10" s="7" customFormat="1">
      <c r="A63" s="264">
        <v>51</v>
      </c>
      <c r="B63" s="264">
        <f ca="1">MATCH(A63,Type!$P$15:$P$97,0)</f>
        <v>20</v>
      </c>
      <c r="C63" s="255" t="str">
        <f ca="1">INDEX(Type!C$15:C$97,'Type (Sorted)'!$B63)</f>
        <v>2.D.16 Metropolitan professionals</v>
      </c>
      <c r="D63" s="252">
        <f ca="1">INDEX(Type!D$15:D$97,'Type (Sorted)'!$B63)</f>
        <v>0</v>
      </c>
      <c r="E63" s="253">
        <f ca="1">INDEX(Type!E$15:E$97,'Type (Sorted)'!$B63)</f>
        <v>0</v>
      </c>
      <c r="F63" s="252">
        <f ca="1">INDEX(Type!F$15:F$97,'Type (Sorted)'!$B63)</f>
        <v>0</v>
      </c>
      <c r="G63" s="253">
        <f ca="1">INDEX(Type!G$15:G$97,'Type (Sorted)'!$B63)</f>
        <v>0</v>
      </c>
      <c r="H63" s="253">
        <f ca="1">INDEX(Type!H$15:H$97,'Type (Sorted)'!$B63)</f>
        <v>0</v>
      </c>
      <c r="I63" s="253">
        <f ca="1">INDEX(Type!I$15:I$97,'Type (Sorted)'!$B63)</f>
        <v>0</v>
      </c>
      <c r="J63" s="254">
        <f ca="1">INDEX(Type!J$15:J$97,'Type (Sorted)'!$B63)</f>
        <v>0</v>
      </c>
    </row>
    <row r="64" spans="1:10" s="7" customFormat="1">
      <c r="A64" s="264">
        <v>52</v>
      </c>
      <c r="B64" s="264">
        <f ca="1">MATCH(A64,Type!$P$15:$P$97,0)</f>
        <v>73</v>
      </c>
      <c r="C64" s="255" t="str">
        <f ca="1">INDEX(Type!C$15:C$97,'Type (Sorted)'!$B64)</f>
        <v>5.P.54 Multi-ethnic, purpose-built estates</v>
      </c>
      <c r="D64" s="252">
        <f ca="1">INDEX(Type!D$15:D$97,'Type (Sorted)'!$B64)</f>
        <v>0</v>
      </c>
      <c r="E64" s="253">
        <f ca="1">INDEX(Type!E$15:E$97,'Type (Sorted)'!$B64)</f>
        <v>0</v>
      </c>
      <c r="F64" s="252">
        <f ca="1">INDEX(Type!F$15:F$97,'Type (Sorted)'!$B64)</f>
        <v>0</v>
      </c>
      <c r="G64" s="253">
        <f ca="1">INDEX(Type!G$15:G$97,'Type (Sorted)'!$B64)</f>
        <v>0</v>
      </c>
      <c r="H64" s="253">
        <f ca="1">INDEX(Type!H$15:H$97,'Type (Sorted)'!$B64)</f>
        <v>0</v>
      </c>
      <c r="I64" s="253">
        <f ca="1">INDEX(Type!I$15:I$97,'Type (Sorted)'!$B64)</f>
        <v>0</v>
      </c>
      <c r="J64" s="254">
        <f ca="1">INDEX(Type!J$15:J$97,'Type (Sorted)'!$B64)</f>
        <v>0</v>
      </c>
    </row>
    <row r="65" spans="1:13" s="7" customFormat="1">
      <c r="A65" s="264">
        <v>53</v>
      </c>
      <c r="B65" s="264">
        <f ca="1">MATCH(A65,Type!$P$15:$P$97,0)</f>
        <v>74</v>
      </c>
      <c r="C65" s="255" t="str">
        <f ca="1">INDEX(Type!C$15:C$97,'Type (Sorted)'!$B65)</f>
        <v>5.P.55 Deprived and ethnically diverse in flats</v>
      </c>
      <c r="D65" s="252">
        <f ca="1">INDEX(Type!D$15:D$97,'Type (Sorted)'!$B65)</f>
        <v>0</v>
      </c>
      <c r="E65" s="253">
        <f ca="1">INDEX(Type!E$15:E$97,'Type (Sorted)'!$B65)</f>
        <v>0</v>
      </c>
      <c r="F65" s="252">
        <f ca="1">INDEX(Type!F$15:F$97,'Type (Sorted)'!$B65)</f>
        <v>0</v>
      </c>
      <c r="G65" s="253">
        <f ca="1">INDEX(Type!G$15:G$97,'Type (Sorted)'!$B65)</f>
        <v>0</v>
      </c>
      <c r="H65" s="253">
        <f ca="1">INDEX(Type!H$15:H$97,'Type (Sorted)'!$B65)</f>
        <v>0</v>
      </c>
      <c r="I65" s="253">
        <f ca="1">INDEX(Type!I$15:I$97,'Type (Sorted)'!$B65)</f>
        <v>0</v>
      </c>
      <c r="J65" s="254">
        <f ca="1">INDEX(Type!J$15:J$97,'Type (Sorted)'!$B65)</f>
        <v>0</v>
      </c>
    </row>
    <row r="66" spans="1:13" s="7" customFormat="1">
      <c r="A66" s="264">
        <v>54</v>
      </c>
      <c r="B66" s="264">
        <f ca="1">MATCH(A66,Type!$P$15:$P$97,0)</f>
        <v>48</v>
      </c>
      <c r="C66" s="255" t="str">
        <f ca="1">INDEX(Type!C$15:C$97,'Type (Sorted)'!$B66)</f>
        <v>4.K.35 Term-time terraces</v>
      </c>
      <c r="D66" s="252">
        <f ca="1">INDEX(Type!D$15:D$97,'Type (Sorted)'!$B66)</f>
        <v>0</v>
      </c>
      <c r="E66" s="253">
        <f ca="1">INDEX(Type!E$15:E$97,'Type (Sorted)'!$B66)</f>
        <v>0</v>
      </c>
      <c r="F66" s="252">
        <f ca="1">INDEX(Type!F$15:F$97,'Type (Sorted)'!$B66)</f>
        <v>0</v>
      </c>
      <c r="G66" s="253">
        <f ca="1">INDEX(Type!G$15:G$97,'Type (Sorted)'!$B66)</f>
        <v>0</v>
      </c>
      <c r="H66" s="253">
        <f ca="1">INDEX(Type!H$15:H$97,'Type (Sorted)'!$B66)</f>
        <v>0</v>
      </c>
      <c r="I66" s="253">
        <f ca="1">INDEX(Type!I$15:I$97,'Type (Sorted)'!$B66)</f>
        <v>0</v>
      </c>
      <c r="J66" s="254">
        <f ca="1">INDEX(Type!J$15:J$97,'Type (Sorted)'!$B66)</f>
        <v>0</v>
      </c>
    </row>
    <row r="67" spans="1:13" s="7" customFormat="1">
      <c r="A67" s="264">
        <v>55</v>
      </c>
      <c r="B67" s="264">
        <f ca="1">MATCH(A67,Type!$P$15:$P$97,0)</f>
        <v>69</v>
      </c>
      <c r="C67" s="255" t="str">
        <f ca="1">INDEX(Type!C$15:C$97,'Type (Sorted)'!$B67)</f>
        <v>5.O.51 Young people in small, low cost terraces</v>
      </c>
      <c r="D67" s="252">
        <f ca="1">INDEX(Type!D$15:D$97,'Type (Sorted)'!$B67)</f>
        <v>0</v>
      </c>
      <c r="E67" s="253">
        <f ca="1">INDEX(Type!E$15:E$97,'Type (Sorted)'!$B67)</f>
        <v>0</v>
      </c>
      <c r="F67" s="252">
        <f ca="1">INDEX(Type!F$15:F$97,'Type (Sorted)'!$B67)</f>
        <v>6788</v>
      </c>
      <c r="G67" s="253">
        <f ca="1">INDEX(Type!G$15:G$97,'Type (Sorted)'!$B67)</f>
        <v>1.8592828558672316</v>
      </c>
      <c r="H67" s="253">
        <f ca="1">INDEX(Type!H$15:H$97,'Type (Sorted)'!$B67)</f>
        <v>0</v>
      </c>
      <c r="I67" s="253">
        <f ca="1">INDEX(Type!I$15:I$97,'Type (Sorted)'!$B67)</f>
        <v>-22.684070928042722</v>
      </c>
      <c r="J67" s="254">
        <f ca="1">INDEX(Type!J$15:J$97,'Type (Sorted)'!$B67)</f>
        <v>0</v>
      </c>
    </row>
    <row r="68" spans="1:13" s="7" customFormat="1">
      <c r="A68" s="264">
        <v>56</v>
      </c>
      <c r="B68" s="264">
        <f ca="1">MATCH(A68,Type!$P$15:$P$97,0)</f>
        <v>72</v>
      </c>
      <c r="C68" s="255" t="str">
        <f ca="1">INDEX(Type!C$15:C$97,'Type (Sorted)'!$B68)</f>
        <v>5.P.53 Low income terraces</v>
      </c>
      <c r="D68" s="252">
        <f ca="1">INDEX(Type!D$15:D$97,'Type (Sorted)'!$B68)</f>
        <v>0</v>
      </c>
      <c r="E68" s="253">
        <f ca="1">INDEX(Type!E$15:E$97,'Type (Sorted)'!$B68)</f>
        <v>0</v>
      </c>
      <c r="F68" s="252">
        <f ca="1">INDEX(Type!F$15:F$97,'Type (Sorted)'!$B68)</f>
        <v>0</v>
      </c>
      <c r="G68" s="253">
        <f ca="1">INDEX(Type!G$15:G$97,'Type (Sorted)'!$B68)</f>
        <v>0</v>
      </c>
      <c r="H68" s="253">
        <f ca="1">INDEX(Type!H$15:H$97,'Type (Sorted)'!$B68)</f>
        <v>0</v>
      </c>
      <c r="I68" s="253">
        <f ca="1">INDEX(Type!I$15:I$97,'Type (Sorted)'!$B68)</f>
        <v>0</v>
      </c>
      <c r="J68" s="254">
        <f ca="1">INDEX(Type!J$15:J$97,'Type (Sorted)'!$B68)</f>
        <v>0</v>
      </c>
    </row>
    <row r="69" spans="1:13" s="7" customFormat="1">
      <c r="A69" s="264">
        <v>57</v>
      </c>
      <c r="B69" s="264">
        <f ca="1">MATCH(A69,Type!$P$15:$P$97,0)</f>
        <v>25</v>
      </c>
      <c r="C69" s="255" t="str">
        <f ca="1">INDEX(Type!C$15:C$97,'Type (Sorted)'!$B69)</f>
        <v>2.E.20 Mixed metropolitan areas</v>
      </c>
      <c r="D69" s="252">
        <f ca="1">INDEX(Type!D$15:D$97,'Type (Sorted)'!$B69)</f>
        <v>0</v>
      </c>
      <c r="E69" s="253">
        <f ca="1">INDEX(Type!E$15:E$97,'Type (Sorted)'!$B69)</f>
        <v>0</v>
      </c>
      <c r="F69" s="252">
        <f ca="1">INDEX(Type!F$15:F$97,'Type (Sorted)'!$B69)</f>
        <v>0</v>
      </c>
      <c r="G69" s="253">
        <f ca="1">INDEX(Type!G$15:G$97,'Type (Sorted)'!$B69)</f>
        <v>0</v>
      </c>
      <c r="H69" s="253">
        <f ca="1">INDEX(Type!H$15:H$97,'Type (Sorted)'!$B69)</f>
        <v>0</v>
      </c>
      <c r="I69" s="253">
        <f ca="1">INDEX(Type!I$15:I$97,'Type (Sorted)'!$B69)</f>
        <v>0</v>
      </c>
      <c r="J69" s="254">
        <f ca="1">INDEX(Type!J$15:J$97,'Type (Sorted)'!$B69)</f>
        <v>0</v>
      </c>
    </row>
    <row r="70" spans="1:13" s="7" customFormat="1">
      <c r="A70" s="264">
        <v>58</v>
      </c>
      <c r="B70" s="264">
        <f ca="1">MATCH(A70,Type!$P$15:$P$97,0)</f>
        <v>2</v>
      </c>
      <c r="C70" s="255" t="str">
        <f ca="1">INDEX(Type!C$15:C$97,'Type (Sorted)'!$B70)</f>
        <v>1.A.2 Metropolitan money</v>
      </c>
      <c r="D70" s="252">
        <f ca="1">INDEX(Type!D$15:D$97,'Type (Sorted)'!$B70)</f>
        <v>0</v>
      </c>
      <c r="E70" s="253">
        <f ca="1">INDEX(Type!E$15:E$97,'Type (Sorted)'!$B70)</f>
        <v>0</v>
      </c>
      <c r="F70" s="252">
        <f ca="1">INDEX(Type!F$15:F$97,'Type (Sorted)'!$B70)</f>
        <v>0</v>
      </c>
      <c r="G70" s="253">
        <f ca="1">INDEX(Type!G$15:G$97,'Type (Sorted)'!$B70)</f>
        <v>0</v>
      </c>
      <c r="H70" s="253">
        <f ca="1">INDEX(Type!H$15:H$97,'Type (Sorted)'!$B70)</f>
        <v>0</v>
      </c>
      <c r="I70" s="253">
        <f ca="1">INDEX(Type!I$15:I$97,'Type (Sorted)'!$B70)</f>
        <v>0</v>
      </c>
      <c r="J70" s="254">
        <f ca="1">INDEX(Type!J$15:J$97,'Type (Sorted)'!$B70)</f>
        <v>0</v>
      </c>
    </row>
    <row r="71" spans="1:13" s="7" customFormat="1">
      <c r="A71" s="264">
        <v>59</v>
      </c>
      <c r="B71" s="264">
        <f ca="1">MATCH(A71,Type!$P$15:$P$97,0)</f>
        <v>33</v>
      </c>
      <c r="C71" s="255" t="str">
        <f ca="1">INDEX(Type!C$15:C$97,'Type (Sorted)'!$B71)</f>
        <v>3.G.25 Larger family homes, multi-ethnic areas</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54</v>
      </c>
      <c r="C72" s="255" t="str">
        <f ca="1">INDEX(Type!C$15:C$97,'Type (Sorted)'!$B72)</f>
        <v>4.L.40 High occupancy terraces, culturally diverse family areas</v>
      </c>
      <c r="D72" s="252">
        <f ca="1">INDEX(Type!D$15:D$97,'Type (Sorted)'!$B72)</f>
        <v>0</v>
      </c>
      <c r="E72" s="253">
        <f ca="1">INDEX(Type!E$15:E$97,'Type (Sorted)'!$B72)</f>
        <v>0</v>
      </c>
      <c r="F72" s="252">
        <f ca="1">INDEX(Type!F$15:F$97,'Type (Sorted)'!$B72)</f>
        <v>0</v>
      </c>
      <c r="G72" s="253">
        <f ca="1">INDEX(Type!G$15:G$97,'Type (Sorted)'!$B72)</f>
        <v>0</v>
      </c>
      <c r="H72" s="253">
        <f ca="1">INDEX(Type!H$15:H$97,'Type (Sorted)'!$B72)</f>
        <v>0</v>
      </c>
      <c r="I72" s="253">
        <f ca="1">INDEX(Type!I$15:I$97,'Type (Sorted)'!$B72)</f>
        <v>0</v>
      </c>
      <c r="J72" s="254">
        <f ca="1">INDEX(Type!J$15:J$97,'Type (Sorted)'!$B72)</f>
        <v>0</v>
      </c>
    </row>
    <row r="73" spans="1:13" s="7" customFormat="1">
      <c r="A73" s="264">
        <v>61</v>
      </c>
      <c r="B73" s="264">
        <f ca="1">MATCH(A73,Type!$P$15:$P$97,0)</f>
        <v>18</v>
      </c>
      <c r="C73" s="255" t="str">
        <f ca="1">INDEX(Type!C$15:C$97,'Type (Sorted)'!$B73)</f>
        <v>2.D.14 Townhouse cosmopolitans</v>
      </c>
      <c r="D73" s="252">
        <f ca="1">INDEX(Type!D$15:D$97,'Type (Sorted)'!$B73)</f>
        <v>0</v>
      </c>
      <c r="E73" s="253">
        <f ca="1">INDEX(Type!E$15:E$97,'Type (Sorted)'!$B73)</f>
        <v>0</v>
      </c>
      <c r="F73" s="252">
        <f ca="1">INDEX(Type!F$15:F$97,'Type (Sorted)'!$B73)</f>
        <v>0</v>
      </c>
      <c r="G73" s="253">
        <f ca="1">INDEX(Type!G$15:G$97,'Type (Sorted)'!$B73)</f>
        <v>0</v>
      </c>
      <c r="H73" s="253">
        <f ca="1">INDEX(Type!H$15:H$97,'Type (Sorted)'!$B73)</f>
        <v>0</v>
      </c>
      <c r="I73" s="253">
        <f ca="1">INDEX(Type!I$15:I$97,'Type (Sorted)'!$B73)</f>
        <v>0</v>
      </c>
      <c r="J73" s="254">
        <f ca="1">INDEX(Type!J$15:J$97,'Type (Sorted)'!$B73)</f>
        <v>0</v>
      </c>
    </row>
    <row r="74" spans="1:13" s="7" customFormat="1"/>
    <row r="75" spans="1:13" s="7" customFormat="1">
      <c r="C75" s="285" t="s">
        <v>232</v>
      </c>
      <c r="D75" s="259">
        <f ca="1">SUM(D13:D73)</f>
        <v>27161</v>
      </c>
      <c r="F75" s="259">
        <f ca="1">SUM(F13:F73)</f>
        <v>365087</v>
      </c>
      <c r="H75" s="260">
        <f ca="1">IF(F75&gt;0,D75/F75*100,0)</f>
        <v>7.4395965893061105</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21</v>
      </c>
      <c r="B82" s="316">
        <f t="shared" ref="B82:B142" ca="1" si="0">IF($A82&lt;4,$J13,100)</f>
        <v>100</v>
      </c>
      <c r="C82" s="316">
        <f t="shared" ref="C82:C142" ca="1" si="1">IF(AND($A82&gt;3,$A82&lt;10),$J13,100)</f>
        <v>100</v>
      </c>
      <c r="D82" s="316">
        <f t="shared" ref="D82:D142" ca="1" si="2">IF(AND(A82&gt;9,A82&lt;14),J13,100)</f>
        <v>100</v>
      </c>
      <c r="E82" s="316">
        <f t="shared" ref="E82:E142" ca="1" si="3">IF(AND(A82&gt;13,A82&lt;18),J13,100)</f>
        <v>100</v>
      </c>
      <c r="F82" s="316">
        <f t="shared" ref="F82:F142" ca="1" si="4">IF(AND(A82&gt;17,A82&lt;21),J13,100)</f>
        <v>100</v>
      </c>
      <c r="G82" s="316">
        <f t="shared" ref="G82:G142" ca="1" si="5">IF(AND(A82&gt;20,A82&lt;24),J13,100)</f>
        <v>795.87712335725382</v>
      </c>
      <c r="H82" s="316">
        <f t="shared" ref="H82:H142" ca="1" si="6">IF(AND(A82&gt;23,A82&lt;27),J13,100)</f>
        <v>100</v>
      </c>
      <c r="I82" s="316">
        <f t="shared" ref="I82:I142" ca="1" si="7">IF(AND(A82&gt;26,A82&lt;30),J13,100)</f>
        <v>100</v>
      </c>
      <c r="J82" s="316">
        <f t="shared" ref="J82:J142" ca="1" si="8">IF(AND(A82&gt;29,A82&lt;32),J13,100)</f>
        <v>100</v>
      </c>
      <c r="K82" s="316">
        <f t="shared" ref="K82:K142" ca="1" si="9">IF(AND(A82&gt;31,A82&lt;34),J13,100)</f>
        <v>100</v>
      </c>
      <c r="L82" s="316">
        <f t="shared" ref="L82:L142" ca="1" si="10">IF(AND(A82&gt;33,A82&lt;37),J13,100)</f>
        <v>100</v>
      </c>
      <c r="M82" s="316">
        <f t="shared" ref="M82:M142" ca="1" si="11">IF(AND(A82&gt;36,A82&lt;41),J13,100)</f>
        <v>100</v>
      </c>
      <c r="N82" s="316">
        <f t="shared" ref="N82:N142" ca="1" si="12">IF(AND(A82&gt;40,A82&lt;45),J13,100)</f>
        <v>100</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5</v>
      </c>
      <c r="B83" s="316">
        <f t="shared" ca="1" si="0"/>
        <v>100</v>
      </c>
      <c r="C83" s="316">
        <f t="shared" ca="1" si="1"/>
        <v>430.14737761699757</v>
      </c>
      <c r="D83" s="316">
        <f t="shared" ca="1" si="2"/>
        <v>100</v>
      </c>
      <c r="E83" s="316">
        <f t="shared" ca="1" si="3"/>
        <v>100</v>
      </c>
      <c r="F83" s="316">
        <f t="shared" ca="1" si="4"/>
        <v>100</v>
      </c>
      <c r="G83" s="316">
        <f t="shared" ca="1" si="5"/>
        <v>100</v>
      </c>
      <c r="H83" s="316">
        <f t="shared" ca="1" si="6"/>
        <v>100</v>
      </c>
      <c r="I83" s="316">
        <f t="shared" ca="1" si="7"/>
        <v>100</v>
      </c>
      <c r="J83" s="316">
        <f t="shared" ca="1" si="8"/>
        <v>100</v>
      </c>
      <c r="K83" s="316">
        <f t="shared" ca="1" si="9"/>
        <v>100</v>
      </c>
      <c r="L83" s="316">
        <f t="shared" ca="1" si="10"/>
        <v>100</v>
      </c>
      <c r="M83" s="316">
        <f t="shared" ca="1" si="11"/>
        <v>100</v>
      </c>
      <c r="N83" s="316">
        <f t="shared" ca="1" si="12"/>
        <v>100</v>
      </c>
      <c r="O83" s="316">
        <f t="shared" ca="1" si="13"/>
        <v>100</v>
      </c>
      <c r="P83" s="316">
        <f t="shared" ca="1" si="14"/>
        <v>100</v>
      </c>
      <c r="Q83" s="316">
        <f t="shared" ca="1" si="15"/>
        <v>100</v>
      </c>
      <c r="R83" s="316">
        <f t="shared" ca="1" si="16"/>
        <v>100</v>
      </c>
      <c r="S83" s="316">
        <f t="shared" ca="1" si="17"/>
        <v>100</v>
      </c>
      <c r="T83" s="293"/>
      <c r="U83" s="293"/>
      <c r="V83" s="293"/>
      <c r="W83" s="293"/>
      <c r="X83" s="293"/>
      <c r="Y83" s="293"/>
      <c r="Z83" s="293"/>
      <c r="AA83" s="293"/>
      <c r="AB83" s="293"/>
      <c r="AC83" s="293"/>
      <c r="AD83" s="293"/>
      <c r="AE83" s="293"/>
      <c r="AF83" s="293"/>
      <c r="AG83" s="293"/>
    </row>
    <row r="84" spans="1:33">
      <c r="A84" s="315">
        <f ca="1">INDEX(Type!$Q$15:$Q$97,B15)</f>
        <v>3</v>
      </c>
      <c r="B84" s="316">
        <f t="shared" ca="1" si="0"/>
        <v>392.96999451380674</v>
      </c>
      <c r="C84" s="316">
        <f t="shared" ca="1" si="1"/>
        <v>100</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100</v>
      </c>
      <c r="L84" s="316">
        <f t="shared" ca="1" si="10"/>
        <v>100</v>
      </c>
      <c r="M84" s="316">
        <f t="shared" ca="1" si="11"/>
        <v>100</v>
      </c>
      <c r="N84" s="316">
        <f t="shared" ca="1" si="12"/>
        <v>100</v>
      </c>
      <c r="O84" s="316">
        <f t="shared" ca="1" si="13"/>
        <v>100</v>
      </c>
      <c r="P84" s="316">
        <f t="shared" ca="1" si="14"/>
        <v>100</v>
      </c>
      <c r="Q84" s="316">
        <f t="shared" ca="1" si="15"/>
        <v>100</v>
      </c>
      <c r="R84" s="316">
        <f t="shared" ca="1" si="16"/>
        <v>100</v>
      </c>
      <c r="S84" s="316">
        <f t="shared" ca="1" si="17"/>
        <v>100</v>
      </c>
      <c r="T84" s="293"/>
      <c r="U84" s="293"/>
      <c r="V84" s="293"/>
      <c r="W84" s="293"/>
      <c r="X84" s="293"/>
      <c r="Y84" s="293"/>
      <c r="Z84" s="293"/>
      <c r="AA84" s="293"/>
      <c r="AB84" s="293"/>
      <c r="AC84" s="293"/>
      <c r="AD84" s="293"/>
      <c r="AE84" s="293"/>
      <c r="AF84" s="293"/>
      <c r="AG84" s="293"/>
    </row>
    <row r="85" spans="1:33">
      <c r="A85" s="315">
        <f ca="1">INDEX(Type!$Q$15:$Q$97,B16)</f>
        <v>13</v>
      </c>
      <c r="B85" s="316">
        <f t="shared" ca="1" si="0"/>
        <v>100</v>
      </c>
      <c r="C85" s="316">
        <f t="shared" ca="1" si="1"/>
        <v>100</v>
      </c>
      <c r="D85" s="316">
        <f t="shared" ca="1" si="2"/>
        <v>373.75964074163522</v>
      </c>
      <c r="E85" s="316">
        <f t="shared" ca="1" si="3"/>
        <v>100</v>
      </c>
      <c r="F85" s="316">
        <f t="shared" ca="1" si="4"/>
        <v>100</v>
      </c>
      <c r="G85" s="316">
        <f t="shared" ca="1" si="5"/>
        <v>100</v>
      </c>
      <c r="H85" s="316">
        <f t="shared" ca="1" si="6"/>
        <v>100</v>
      </c>
      <c r="I85" s="316">
        <f t="shared" ca="1" si="7"/>
        <v>100</v>
      </c>
      <c r="J85" s="316">
        <f t="shared" ca="1" si="8"/>
        <v>100</v>
      </c>
      <c r="K85" s="316">
        <f t="shared" ca="1" si="9"/>
        <v>100</v>
      </c>
      <c r="L85" s="316">
        <f t="shared" ca="1" si="10"/>
        <v>100</v>
      </c>
      <c r="M85" s="316">
        <f t="shared" ca="1" si="11"/>
        <v>100</v>
      </c>
      <c r="N85" s="316">
        <f t="shared" ca="1" si="12"/>
        <v>100</v>
      </c>
      <c r="O85" s="316">
        <f t="shared" ca="1" si="13"/>
        <v>100</v>
      </c>
      <c r="P85" s="316">
        <f t="shared" ca="1" si="14"/>
        <v>100</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10</v>
      </c>
      <c r="B86" s="316">
        <f t="shared" ca="1" si="0"/>
        <v>100</v>
      </c>
      <c r="C86" s="316">
        <f t="shared" ca="1" si="1"/>
        <v>100</v>
      </c>
      <c r="D86" s="316">
        <f t="shared" ca="1" si="2"/>
        <v>371.15281439632508</v>
      </c>
      <c r="E86" s="316">
        <f t="shared" ca="1" si="3"/>
        <v>100</v>
      </c>
      <c r="F86" s="316">
        <f t="shared" ca="1" si="4"/>
        <v>100</v>
      </c>
      <c r="G86" s="316">
        <f t="shared" ca="1" si="5"/>
        <v>100</v>
      </c>
      <c r="H86" s="316">
        <f t="shared" ca="1" si="6"/>
        <v>100</v>
      </c>
      <c r="I86" s="316">
        <f t="shared" ca="1" si="7"/>
        <v>100</v>
      </c>
      <c r="J86" s="316">
        <f t="shared" ca="1" si="8"/>
        <v>100</v>
      </c>
      <c r="K86" s="316">
        <f t="shared" ca="1" si="9"/>
        <v>100</v>
      </c>
      <c r="L86" s="316">
        <f t="shared" ca="1" si="10"/>
        <v>100</v>
      </c>
      <c r="M86" s="316">
        <f t="shared" ca="1" si="11"/>
        <v>100</v>
      </c>
      <c r="N86" s="316">
        <f t="shared" ca="1" si="12"/>
        <v>100</v>
      </c>
      <c r="O86" s="316">
        <f t="shared" ca="1" si="13"/>
        <v>100</v>
      </c>
      <c r="P86" s="316">
        <f t="shared" ca="1" si="14"/>
        <v>100</v>
      </c>
      <c r="Q86" s="316">
        <f t="shared" ca="1" si="15"/>
        <v>100</v>
      </c>
      <c r="R86" s="316">
        <f t="shared" ca="1" si="16"/>
        <v>100</v>
      </c>
      <c r="S86" s="316">
        <f t="shared" ca="1" si="17"/>
        <v>100</v>
      </c>
      <c r="T86" s="293"/>
      <c r="U86" s="293"/>
      <c r="V86" s="293"/>
      <c r="W86" s="293"/>
      <c r="X86" s="293"/>
      <c r="Y86" s="293"/>
      <c r="Z86" s="293"/>
      <c r="AA86" s="293"/>
      <c r="AB86" s="293"/>
      <c r="AC86" s="293"/>
      <c r="AD86" s="293"/>
      <c r="AE86" s="293"/>
      <c r="AF86" s="293"/>
      <c r="AG86" s="293"/>
    </row>
    <row r="87" spans="1:33">
      <c r="A87" s="315">
        <f ca="1">INDEX(Type!$Q$15:$Q$97,B18)</f>
        <v>60</v>
      </c>
      <c r="B87" s="316">
        <f t="shared" ca="1" si="0"/>
        <v>100</v>
      </c>
      <c r="C87" s="316">
        <f t="shared" ca="1" si="1"/>
        <v>100</v>
      </c>
      <c r="D87" s="316">
        <f t="shared" ca="1" si="2"/>
        <v>100</v>
      </c>
      <c r="E87" s="316">
        <f t="shared" ca="1" si="3"/>
        <v>100</v>
      </c>
      <c r="F87" s="316">
        <f t="shared" ca="1" si="4"/>
        <v>100</v>
      </c>
      <c r="G87" s="316">
        <f t="shared" ca="1" si="5"/>
        <v>100</v>
      </c>
      <c r="H87" s="316">
        <f t="shared" ca="1" si="6"/>
        <v>100</v>
      </c>
      <c r="I87" s="316">
        <f t="shared" ca="1" si="7"/>
        <v>100</v>
      </c>
      <c r="J87" s="316">
        <f t="shared" ca="1" si="8"/>
        <v>100</v>
      </c>
      <c r="K87" s="316">
        <f t="shared" ca="1" si="9"/>
        <v>100</v>
      </c>
      <c r="L87" s="316">
        <f t="shared" ca="1" si="10"/>
        <v>100</v>
      </c>
      <c r="M87" s="316">
        <f t="shared" ca="1" si="11"/>
        <v>100</v>
      </c>
      <c r="N87" s="316">
        <f t="shared" ca="1" si="12"/>
        <v>100</v>
      </c>
      <c r="O87" s="316">
        <f t="shared" ca="1" si="13"/>
        <v>100</v>
      </c>
      <c r="P87" s="316">
        <f t="shared" ca="1" si="14"/>
        <v>100</v>
      </c>
      <c r="Q87" s="316">
        <f t="shared" ca="1" si="15"/>
        <v>100</v>
      </c>
      <c r="R87" s="316">
        <f t="shared" ca="1" si="16"/>
        <v>100</v>
      </c>
      <c r="S87" s="316">
        <f t="shared" ca="1" si="17"/>
        <v>323.77550249834928</v>
      </c>
      <c r="T87" s="293"/>
      <c r="U87" s="293"/>
      <c r="V87" s="293"/>
      <c r="W87" s="293"/>
      <c r="X87" s="293"/>
      <c r="Y87" s="293"/>
      <c r="Z87" s="293"/>
      <c r="AA87" s="293"/>
      <c r="AB87" s="293"/>
      <c r="AC87" s="293"/>
      <c r="AD87" s="293"/>
      <c r="AE87" s="293"/>
      <c r="AF87" s="293"/>
      <c r="AG87" s="293"/>
    </row>
    <row r="88" spans="1:33">
      <c r="A88" s="315">
        <f ca="1">INDEX(Type!$Q$15:$Q$97,B19)</f>
        <v>7</v>
      </c>
      <c r="B88" s="316">
        <f t="shared" ca="1" si="0"/>
        <v>100</v>
      </c>
      <c r="C88" s="316">
        <f t="shared" ca="1" si="1"/>
        <v>302.90904885889097</v>
      </c>
      <c r="D88" s="316">
        <f t="shared" ca="1" si="2"/>
        <v>100</v>
      </c>
      <c r="E88" s="316">
        <f t="shared" ca="1" si="3"/>
        <v>100</v>
      </c>
      <c r="F88" s="316">
        <f t="shared" ca="1" si="4"/>
        <v>100</v>
      </c>
      <c r="G88" s="316">
        <f t="shared" ca="1" si="5"/>
        <v>100</v>
      </c>
      <c r="H88" s="316">
        <f t="shared" ca="1" si="6"/>
        <v>100</v>
      </c>
      <c r="I88" s="316">
        <f t="shared" ca="1" si="7"/>
        <v>100</v>
      </c>
      <c r="J88" s="316">
        <f t="shared" ca="1" si="8"/>
        <v>100</v>
      </c>
      <c r="K88" s="316">
        <f t="shared" ca="1" si="9"/>
        <v>100</v>
      </c>
      <c r="L88" s="316">
        <f t="shared" ca="1" si="10"/>
        <v>100</v>
      </c>
      <c r="M88" s="316">
        <f t="shared" ca="1" si="11"/>
        <v>100</v>
      </c>
      <c r="N88" s="316">
        <f t="shared" ca="1" si="12"/>
        <v>100</v>
      </c>
      <c r="O88" s="316">
        <f t="shared" ca="1" si="13"/>
        <v>100</v>
      </c>
      <c r="P88" s="316">
        <f t="shared" ca="1" si="14"/>
        <v>100</v>
      </c>
      <c r="Q88" s="316">
        <f t="shared" ca="1" si="15"/>
        <v>100</v>
      </c>
      <c r="R88" s="316">
        <f t="shared" ca="1" si="16"/>
        <v>100</v>
      </c>
      <c r="S88" s="316">
        <f t="shared" ca="1" si="17"/>
        <v>100</v>
      </c>
      <c r="T88" s="293"/>
      <c r="U88" s="293"/>
      <c r="V88" s="293"/>
      <c r="W88" s="293"/>
      <c r="X88" s="293"/>
      <c r="Y88" s="293"/>
      <c r="Z88" s="293"/>
      <c r="AA88" s="293"/>
      <c r="AB88" s="293"/>
      <c r="AC88" s="293"/>
      <c r="AD88" s="293"/>
      <c r="AE88" s="293"/>
      <c r="AF88" s="293"/>
      <c r="AG88" s="293"/>
    </row>
    <row r="89" spans="1:33">
      <c r="A89" s="315">
        <f ca="1">INDEX(Type!$Q$15:$Q$97,B20)</f>
        <v>41</v>
      </c>
      <c r="B89" s="316">
        <f t="shared" ca="1" si="0"/>
        <v>100</v>
      </c>
      <c r="C89" s="316">
        <f t="shared" ca="1" si="1"/>
        <v>100</v>
      </c>
      <c r="D89" s="316">
        <f t="shared" ca="1" si="2"/>
        <v>100</v>
      </c>
      <c r="E89" s="316">
        <f t="shared" ca="1" si="3"/>
        <v>100</v>
      </c>
      <c r="F89" s="316">
        <f t="shared" ca="1" si="4"/>
        <v>100</v>
      </c>
      <c r="G89" s="316">
        <f t="shared" ca="1" si="5"/>
        <v>100</v>
      </c>
      <c r="H89" s="316">
        <f t="shared" ca="1" si="6"/>
        <v>100</v>
      </c>
      <c r="I89" s="316">
        <f t="shared" ca="1" si="7"/>
        <v>100</v>
      </c>
      <c r="J89" s="316">
        <f t="shared" ca="1" si="8"/>
        <v>100</v>
      </c>
      <c r="K89" s="316">
        <f t="shared" ca="1" si="9"/>
        <v>100</v>
      </c>
      <c r="L89" s="316">
        <f t="shared" ca="1" si="10"/>
        <v>100</v>
      </c>
      <c r="M89" s="316">
        <f t="shared" ca="1" si="11"/>
        <v>100</v>
      </c>
      <c r="N89" s="316">
        <f t="shared" ca="1" si="12"/>
        <v>232.67875575324459</v>
      </c>
      <c r="O89" s="316">
        <f t="shared" ca="1" si="13"/>
        <v>100</v>
      </c>
      <c r="P89" s="316">
        <f t="shared" ca="1" si="14"/>
        <v>100</v>
      </c>
      <c r="Q89" s="316">
        <f t="shared" ca="1" si="15"/>
        <v>100</v>
      </c>
      <c r="R89" s="316">
        <f t="shared" ca="1" si="16"/>
        <v>100</v>
      </c>
      <c r="S89" s="316">
        <f t="shared" ca="1" si="17"/>
        <v>100</v>
      </c>
      <c r="T89" s="293"/>
      <c r="U89" s="293"/>
      <c r="V89" s="293"/>
      <c r="W89" s="293"/>
      <c r="X89" s="293"/>
      <c r="Y89" s="293"/>
      <c r="Z89" s="293"/>
      <c r="AA89" s="293"/>
      <c r="AB89" s="293"/>
      <c r="AC89" s="293"/>
      <c r="AD89" s="293"/>
      <c r="AE89" s="293"/>
      <c r="AF89" s="293"/>
      <c r="AG89" s="293"/>
    </row>
    <row r="90" spans="1:33">
      <c r="A90" s="315">
        <f ca="1">INDEX(Type!$Q$15:$Q$97,B21)</f>
        <v>26</v>
      </c>
      <c r="B90" s="316">
        <f t="shared" ca="1" si="0"/>
        <v>100</v>
      </c>
      <c r="C90" s="316">
        <f t="shared" ca="1" si="1"/>
        <v>100</v>
      </c>
      <c r="D90" s="316">
        <f t="shared" ca="1" si="2"/>
        <v>100</v>
      </c>
      <c r="E90" s="316">
        <f t="shared" ca="1" si="3"/>
        <v>100</v>
      </c>
      <c r="F90" s="316">
        <f t="shared" ca="1" si="4"/>
        <v>100</v>
      </c>
      <c r="G90" s="316">
        <f t="shared" ca="1" si="5"/>
        <v>100</v>
      </c>
      <c r="H90" s="316">
        <f t="shared" ca="1" si="6"/>
        <v>189.88239428483274</v>
      </c>
      <c r="I90" s="316">
        <f t="shared" ca="1" si="7"/>
        <v>100</v>
      </c>
      <c r="J90" s="316">
        <f t="shared" ca="1" si="8"/>
        <v>100</v>
      </c>
      <c r="K90" s="316">
        <f t="shared" ca="1" si="9"/>
        <v>100</v>
      </c>
      <c r="L90" s="316">
        <f t="shared" ca="1" si="10"/>
        <v>100</v>
      </c>
      <c r="M90" s="316">
        <f t="shared" ca="1" si="11"/>
        <v>100</v>
      </c>
      <c r="N90" s="316">
        <f t="shared" ca="1" si="12"/>
        <v>100</v>
      </c>
      <c r="O90" s="316">
        <f t="shared" ca="1" si="13"/>
        <v>100</v>
      </c>
      <c r="P90" s="316">
        <f t="shared" ca="1" si="14"/>
        <v>100</v>
      </c>
      <c r="Q90" s="316">
        <f t="shared" ca="1" si="15"/>
        <v>100</v>
      </c>
      <c r="R90" s="316">
        <f t="shared" ca="1" si="16"/>
        <v>100</v>
      </c>
      <c r="S90" s="316">
        <f t="shared" ca="1" si="17"/>
        <v>100</v>
      </c>
      <c r="T90" s="293"/>
      <c r="U90" s="293"/>
      <c r="V90" s="293"/>
      <c r="W90" s="293"/>
      <c r="X90" s="293"/>
      <c r="Y90" s="293"/>
      <c r="Z90" s="293"/>
      <c r="AA90" s="293"/>
      <c r="AB90" s="293"/>
      <c r="AC90" s="293"/>
      <c r="AD90" s="293"/>
      <c r="AE90" s="293"/>
      <c r="AF90" s="293"/>
      <c r="AG90" s="293"/>
    </row>
    <row r="91" spans="1:33">
      <c r="A91" s="315">
        <f ca="1">INDEX(Type!$Q$15:$Q$97,B22)</f>
        <v>31</v>
      </c>
      <c r="B91" s="316">
        <f t="shared" ca="1" si="0"/>
        <v>100</v>
      </c>
      <c r="C91" s="316">
        <f t="shared" ca="1" si="1"/>
        <v>100</v>
      </c>
      <c r="D91" s="316">
        <f t="shared" ca="1" si="2"/>
        <v>100</v>
      </c>
      <c r="E91" s="316">
        <f t="shared" ca="1" si="3"/>
        <v>100</v>
      </c>
      <c r="F91" s="316">
        <f t="shared" ca="1" si="4"/>
        <v>100</v>
      </c>
      <c r="G91" s="316">
        <f t="shared" ca="1" si="5"/>
        <v>100</v>
      </c>
      <c r="H91" s="316">
        <f t="shared" ca="1" si="6"/>
        <v>100</v>
      </c>
      <c r="I91" s="316">
        <f t="shared" ca="1" si="7"/>
        <v>100</v>
      </c>
      <c r="J91" s="316">
        <f t="shared" ca="1" si="8"/>
        <v>177.62099806971128</v>
      </c>
      <c r="K91" s="316">
        <f t="shared" ca="1" si="9"/>
        <v>100</v>
      </c>
      <c r="L91" s="316">
        <f t="shared" ca="1" si="10"/>
        <v>100</v>
      </c>
      <c r="M91" s="316">
        <f t="shared" ca="1" si="11"/>
        <v>100</v>
      </c>
      <c r="N91" s="316">
        <f t="shared" ca="1" si="12"/>
        <v>100</v>
      </c>
      <c r="O91" s="316">
        <f t="shared" ca="1" si="13"/>
        <v>100</v>
      </c>
      <c r="P91" s="316">
        <f t="shared" ca="1" si="14"/>
        <v>100</v>
      </c>
      <c r="Q91" s="316">
        <f t="shared" ca="1" si="15"/>
        <v>100</v>
      </c>
      <c r="R91" s="316">
        <f t="shared" ca="1" si="16"/>
        <v>100</v>
      </c>
      <c r="S91" s="316">
        <f t="shared" ca="1" si="17"/>
        <v>100</v>
      </c>
      <c r="T91" s="293"/>
      <c r="U91" s="293"/>
      <c r="V91" s="293"/>
      <c r="W91" s="293"/>
      <c r="X91" s="293"/>
      <c r="Y91" s="293"/>
      <c r="Z91" s="293"/>
      <c r="AA91" s="293"/>
      <c r="AB91" s="293"/>
      <c r="AC91" s="293"/>
      <c r="AD91" s="293"/>
      <c r="AE91" s="293"/>
      <c r="AF91" s="293"/>
      <c r="AG91" s="293"/>
    </row>
    <row r="92" spans="1:33">
      <c r="A92" s="315">
        <f ca="1">INDEX(Type!$Q$15:$Q$97,B23)</f>
        <v>46</v>
      </c>
      <c r="B92" s="316">
        <f t="shared" ca="1" si="0"/>
        <v>100</v>
      </c>
      <c r="C92" s="316">
        <f t="shared" ca="1" si="1"/>
        <v>100</v>
      </c>
      <c r="D92" s="316">
        <f t="shared" ca="1" si="2"/>
        <v>100</v>
      </c>
      <c r="E92" s="316">
        <f t="shared" ca="1" si="3"/>
        <v>100</v>
      </c>
      <c r="F92" s="316">
        <f t="shared" ca="1" si="4"/>
        <v>100</v>
      </c>
      <c r="G92" s="316">
        <f t="shared" ca="1" si="5"/>
        <v>100</v>
      </c>
      <c r="H92" s="316">
        <f t="shared" ca="1" si="6"/>
        <v>100</v>
      </c>
      <c r="I92" s="316">
        <f t="shared" ca="1" si="7"/>
        <v>100</v>
      </c>
      <c r="J92" s="316">
        <f t="shared" ca="1" si="8"/>
        <v>100</v>
      </c>
      <c r="K92" s="316">
        <f t="shared" ca="1" si="9"/>
        <v>100</v>
      </c>
      <c r="L92" s="316">
        <f t="shared" ca="1" si="10"/>
        <v>100</v>
      </c>
      <c r="M92" s="316">
        <f t="shared" ca="1" si="11"/>
        <v>100</v>
      </c>
      <c r="N92" s="316">
        <f t="shared" ca="1" si="12"/>
        <v>100</v>
      </c>
      <c r="O92" s="316">
        <f t="shared" ca="1" si="13"/>
        <v>113.91177155180752</v>
      </c>
      <c r="P92" s="316">
        <f t="shared" ca="1" si="14"/>
        <v>100</v>
      </c>
      <c r="Q92" s="316">
        <f t="shared" ca="1" si="15"/>
        <v>100</v>
      </c>
      <c r="R92" s="316">
        <f t="shared" ca="1" si="16"/>
        <v>100</v>
      </c>
      <c r="S92" s="316">
        <f t="shared" ca="1" si="17"/>
        <v>100</v>
      </c>
      <c r="T92" s="293"/>
      <c r="U92" s="293"/>
      <c r="V92" s="293"/>
      <c r="W92" s="293"/>
      <c r="X92" s="293"/>
      <c r="Y92" s="293"/>
      <c r="Z92" s="293"/>
      <c r="AA92" s="293"/>
      <c r="AB92" s="293"/>
      <c r="AC92" s="293"/>
      <c r="AD92" s="293"/>
      <c r="AE92" s="293"/>
      <c r="AF92" s="293"/>
      <c r="AG92" s="293"/>
    </row>
    <row r="93" spans="1:33">
      <c r="A93" s="315">
        <f ca="1">INDEX(Type!$Q$15:$Q$97,B24)</f>
        <v>4</v>
      </c>
      <c r="B93" s="316">
        <f t="shared" ca="1" si="0"/>
        <v>100</v>
      </c>
      <c r="C93" s="316">
        <f t="shared" ca="1" si="1"/>
        <v>110.91489047541543</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100</v>
      </c>
      <c r="N93" s="316">
        <f t="shared" ca="1" si="12"/>
        <v>100</v>
      </c>
      <c r="O93" s="316">
        <f t="shared" ca="1" si="13"/>
        <v>100</v>
      </c>
      <c r="P93" s="316">
        <f t="shared" ca="1" si="14"/>
        <v>100</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12</v>
      </c>
      <c r="B94" s="316">
        <f t="shared" ca="1" si="0"/>
        <v>100</v>
      </c>
      <c r="C94" s="316">
        <f t="shared" ca="1" si="1"/>
        <v>100</v>
      </c>
      <c r="D94" s="316">
        <f t="shared" ca="1" si="2"/>
        <v>107.48614794868305</v>
      </c>
      <c r="E94" s="316">
        <f t="shared" ca="1" si="3"/>
        <v>100</v>
      </c>
      <c r="F94" s="316">
        <f t="shared" ca="1" si="4"/>
        <v>100</v>
      </c>
      <c r="G94" s="316">
        <f t="shared" ca="1" si="5"/>
        <v>100</v>
      </c>
      <c r="H94" s="316">
        <f t="shared" ca="1" si="6"/>
        <v>100</v>
      </c>
      <c r="I94" s="316">
        <f t="shared" ca="1" si="7"/>
        <v>100</v>
      </c>
      <c r="J94" s="316">
        <f t="shared" ca="1" si="8"/>
        <v>100</v>
      </c>
      <c r="K94" s="316">
        <f t="shared" ca="1" si="9"/>
        <v>100</v>
      </c>
      <c r="L94" s="316">
        <f t="shared" ca="1" si="10"/>
        <v>100</v>
      </c>
      <c r="M94" s="316">
        <f t="shared" ca="1" si="11"/>
        <v>100</v>
      </c>
      <c r="N94" s="316">
        <f t="shared" ca="1" si="12"/>
        <v>100</v>
      </c>
      <c r="O94" s="316">
        <f t="shared" ca="1" si="13"/>
        <v>100</v>
      </c>
      <c r="P94" s="316">
        <f t="shared" ca="1" si="14"/>
        <v>100</v>
      </c>
      <c r="Q94" s="316">
        <f t="shared" ca="1" si="15"/>
        <v>100</v>
      </c>
      <c r="R94" s="316">
        <f t="shared" ca="1" si="16"/>
        <v>100</v>
      </c>
      <c r="S94" s="316">
        <f t="shared" ca="1" si="17"/>
        <v>100</v>
      </c>
      <c r="T94" s="293"/>
      <c r="U94" s="293"/>
      <c r="V94" s="293"/>
      <c r="W94" s="293"/>
      <c r="X94" s="293"/>
      <c r="Y94" s="293"/>
      <c r="Z94" s="293"/>
      <c r="AA94" s="293"/>
      <c r="AB94" s="293"/>
      <c r="AC94" s="293"/>
      <c r="AD94" s="293"/>
      <c r="AE94" s="293"/>
      <c r="AF94" s="293"/>
      <c r="AG94" s="293"/>
    </row>
    <row r="95" spans="1:33">
      <c r="A95" s="315">
        <f ca="1">INDEX(Type!$Q$15:$Q$97,B26)</f>
        <v>23</v>
      </c>
      <c r="B95" s="316">
        <f t="shared" ca="1" si="0"/>
        <v>100</v>
      </c>
      <c r="C95" s="316">
        <f t="shared" ca="1" si="1"/>
        <v>100</v>
      </c>
      <c r="D95" s="316">
        <f t="shared" ca="1" si="2"/>
        <v>100</v>
      </c>
      <c r="E95" s="316">
        <f t="shared" ca="1" si="3"/>
        <v>100</v>
      </c>
      <c r="F95" s="316">
        <f t="shared" ca="1" si="4"/>
        <v>100</v>
      </c>
      <c r="G95" s="316">
        <f t="shared" ca="1" si="5"/>
        <v>106.04803978787605</v>
      </c>
      <c r="H95" s="316">
        <f t="shared" ca="1" si="6"/>
        <v>100</v>
      </c>
      <c r="I95" s="316">
        <f t="shared" ca="1" si="7"/>
        <v>100</v>
      </c>
      <c r="J95" s="316">
        <f t="shared" ca="1" si="8"/>
        <v>100</v>
      </c>
      <c r="K95" s="316">
        <f t="shared" ca="1" si="9"/>
        <v>100</v>
      </c>
      <c r="L95" s="316">
        <f t="shared" ca="1" si="10"/>
        <v>100</v>
      </c>
      <c r="M95" s="316">
        <f t="shared" ca="1" si="11"/>
        <v>100</v>
      </c>
      <c r="N95" s="316">
        <f t="shared" ca="1" si="12"/>
        <v>100</v>
      </c>
      <c r="O95" s="316">
        <f t="shared" ca="1" si="13"/>
        <v>100</v>
      </c>
      <c r="P95" s="316">
        <f t="shared" ca="1" si="14"/>
        <v>100</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52</v>
      </c>
      <c r="B96" s="316">
        <f t="shared" ca="1" si="0"/>
        <v>100</v>
      </c>
      <c r="C96" s="316">
        <f t="shared" ca="1" si="1"/>
        <v>100</v>
      </c>
      <c r="D96" s="316">
        <f t="shared" ca="1" si="2"/>
        <v>100</v>
      </c>
      <c r="E96" s="316">
        <f t="shared" ca="1" si="3"/>
        <v>100</v>
      </c>
      <c r="F96" s="316">
        <f t="shared" ca="1" si="4"/>
        <v>100</v>
      </c>
      <c r="G96" s="316">
        <f t="shared" ca="1" si="5"/>
        <v>100</v>
      </c>
      <c r="H96" s="316">
        <f t="shared" ca="1" si="6"/>
        <v>100</v>
      </c>
      <c r="I96" s="316">
        <f t="shared" ca="1" si="7"/>
        <v>100</v>
      </c>
      <c r="J96" s="316">
        <f t="shared" ca="1" si="8"/>
        <v>100</v>
      </c>
      <c r="K96" s="316">
        <f t="shared" ca="1" si="9"/>
        <v>100</v>
      </c>
      <c r="L96" s="316">
        <f t="shared" ca="1" si="10"/>
        <v>100</v>
      </c>
      <c r="M96" s="316">
        <f t="shared" ca="1" si="11"/>
        <v>100</v>
      </c>
      <c r="N96" s="316">
        <f t="shared" ca="1" si="12"/>
        <v>100</v>
      </c>
      <c r="O96" s="316">
        <f t="shared" ca="1" si="13"/>
        <v>100</v>
      </c>
      <c r="P96" s="316">
        <f t="shared" ca="1" si="14"/>
        <v>100</v>
      </c>
      <c r="Q96" s="316">
        <f t="shared" ca="1" si="15"/>
        <v>97.708996973515056</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48</v>
      </c>
      <c r="B97" s="316">
        <f t="shared" ca="1" si="0"/>
        <v>100</v>
      </c>
      <c r="C97" s="316">
        <f t="shared" ca="1" si="1"/>
        <v>100</v>
      </c>
      <c r="D97" s="316">
        <f t="shared" ca="1" si="2"/>
        <v>100</v>
      </c>
      <c r="E97" s="316">
        <f t="shared" ca="1" si="3"/>
        <v>100</v>
      </c>
      <c r="F97" s="316">
        <f t="shared" ca="1" si="4"/>
        <v>100</v>
      </c>
      <c r="G97" s="316">
        <f t="shared" ca="1" si="5"/>
        <v>100</v>
      </c>
      <c r="H97" s="316">
        <f t="shared" ca="1" si="6"/>
        <v>100</v>
      </c>
      <c r="I97" s="316">
        <f t="shared" ca="1" si="7"/>
        <v>100</v>
      </c>
      <c r="J97" s="316">
        <f t="shared" ca="1" si="8"/>
        <v>100</v>
      </c>
      <c r="K97" s="316">
        <f t="shared" ca="1" si="9"/>
        <v>100</v>
      </c>
      <c r="L97" s="316">
        <f t="shared" ca="1" si="10"/>
        <v>100</v>
      </c>
      <c r="M97" s="316">
        <f t="shared" ca="1" si="11"/>
        <v>100</v>
      </c>
      <c r="N97" s="316">
        <f t="shared" ca="1" si="12"/>
        <v>100</v>
      </c>
      <c r="O97" s="316">
        <f t="shared" ca="1" si="13"/>
        <v>96.622507793222368</v>
      </c>
      <c r="P97" s="316">
        <f t="shared" ca="1" si="14"/>
        <v>100</v>
      </c>
      <c r="Q97" s="316">
        <f t="shared" ca="1" si="15"/>
        <v>100</v>
      </c>
      <c r="R97" s="316">
        <f t="shared" ca="1" si="16"/>
        <v>100</v>
      </c>
      <c r="S97" s="316">
        <f t="shared" ca="1" si="17"/>
        <v>100</v>
      </c>
      <c r="T97" s="293"/>
      <c r="U97" s="293"/>
      <c r="V97" s="293"/>
      <c r="W97" s="293"/>
      <c r="X97" s="293"/>
      <c r="Y97" s="293"/>
      <c r="Z97" s="293"/>
      <c r="AA97" s="293"/>
      <c r="AB97" s="293"/>
      <c r="AC97" s="293"/>
      <c r="AD97" s="293"/>
      <c r="AE97" s="293"/>
      <c r="AF97" s="293"/>
      <c r="AG97" s="293"/>
    </row>
    <row r="98" spans="1:33">
      <c r="A98" s="315">
        <f ca="1">INDEX(Type!$Q$15:$Q$97,B29)</f>
        <v>45</v>
      </c>
      <c r="B98" s="316">
        <f t="shared" ca="1" si="0"/>
        <v>100</v>
      </c>
      <c r="C98" s="316">
        <f t="shared" ca="1" si="1"/>
        <v>100</v>
      </c>
      <c r="D98" s="316">
        <f t="shared" ca="1" si="2"/>
        <v>100</v>
      </c>
      <c r="E98" s="316">
        <f t="shared" ca="1" si="3"/>
        <v>100</v>
      </c>
      <c r="F98" s="316">
        <f t="shared" ca="1" si="4"/>
        <v>100</v>
      </c>
      <c r="G98" s="316">
        <f t="shared" ca="1" si="5"/>
        <v>100</v>
      </c>
      <c r="H98" s="316">
        <f t="shared" ca="1" si="6"/>
        <v>100</v>
      </c>
      <c r="I98" s="316">
        <f t="shared" ca="1" si="7"/>
        <v>100</v>
      </c>
      <c r="J98" s="316">
        <f t="shared" ca="1" si="8"/>
        <v>100</v>
      </c>
      <c r="K98" s="316">
        <f t="shared" ca="1" si="9"/>
        <v>100</v>
      </c>
      <c r="L98" s="316">
        <f t="shared" ca="1" si="10"/>
        <v>100</v>
      </c>
      <c r="M98" s="316">
        <f t="shared" ca="1" si="11"/>
        <v>100</v>
      </c>
      <c r="N98" s="316">
        <f t="shared" ca="1" si="12"/>
        <v>100</v>
      </c>
      <c r="O98" s="316">
        <f t="shared" ca="1" si="13"/>
        <v>92.246199315483352</v>
      </c>
      <c r="P98" s="316">
        <f t="shared" ca="1" si="14"/>
        <v>100</v>
      </c>
      <c r="Q98" s="316">
        <f t="shared" ca="1" si="15"/>
        <v>100</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61</v>
      </c>
      <c r="B99" s="316">
        <f t="shared" ca="1" si="0"/>
        <v>100</v>
      </c>
      <c r="C99" s="316">
        <f t="shared" ca="1" si="1"/>
        <v>100</v>
      </c>
      <c r="D99" s="316">
        <f t="shared" ca="1" si="2"/>
        <v>100</v>
      </c>
      <c r="E99" s="316">
        <f t="shared" ca="1" si="3"/>
        <v>100</v>
      </c>
      <c r="F99" s="316">
        <f t="shared" ca="1" si="4"/>
        <v>100</v>
      </c>
      <c r="G99" s="316">
        <f t="shared" ca="1" si="5"/>
        <v>100</v>
      </c>
      <c r="H99" s="316">
        <f t="shared" ca="1" si="6"/>
        <v>100</v>
      </c>
      <c r="I99" s="316">
        <f t="shared" ca="1" si="7"/>
        <v>100</v>
      </c>
      <c r="J99" s="316">
        <f t="shared" ca="1" si="8"/>
        <v>100</v>
      </c>
      <c r="K99" s="316">
        <f t="shared" ca="1" si="9"/>
        <v>100</v>
      </c>
      <c r="L99" s="316">
        <f t="shared" ca="1" si="10"/>
        <v>100</v>
      </c>
      <c r="M99" s="316">
        <f t="shared" ca="1" si="11"/>
        <v>100</v>
      </c>
      <c r="N99" s="316">
        <f t="shared" ca="1" si="12"/>
        <v>100</v>
      </c>
      <c r="O99" s="316">
        <f t="shared" ca="1" si="13"/>
        <v>100</v>
      </c>
      <c r="P99" s="316">
        <f t="shared" ca="1" si="14"/>
        <v>100</v>
      </c>
      <c r="Q99" s="316">
        <f t="shared" ca="1" si="15"/>
        <v>100</v>
      </c>
      <c r="R99" s="316">
        <f t="shared" ca="1" si="16"/>
        <v>100</v>
      </c>
      <c r="S99" s="316">
        <f t="shared" ca="1" si="17"/>
        <v>84.743286886747214</v>
      </c>
      <c r="T99" s="293"/>
      <c r="U99" s="293"/>
      <c r="V99" s="293"/>
      <c r="W99" s="293"/>
      <c r="X99" s="293"/>
      <c r="Y99" s="293"/>
      <c r="Z99" s="293"/>
      <c r="AA99" s="293"/>
      <c r="AB99" s="293"/>
      <c r="AC99" s="293"/>
      <c r="AD99" s="293"/>
      <c r="AE99" s="293"/>
      <c r="AF99" s="293"/>
      <c r="AG99" s="293"/>
    </row>
    <row r="100" spans="1:33">
      <c r="A100" s="315">
        <f ca="1">INDEX(Type!$Q$15:$Q$97,B31)</f>
        <v>22</v>
      </c>
      <c r="B100" s="316">
        <f t="shared" ca="1" si="0"/>
        <v>100</v>
      </c>
      <c r="C100" s="316">
        <f t="shared" ca="1" si="1"/>
        <v>100</v>
      </c>
      <c r="D100" s="316">
        <f t="shared" ca="1" si="2"/>
        <v>100</v>
      </c>
      <c r="E100" s="316">
        <f t="shared" ca="1" si="3"/>
        <v>100</v>
      </c>
      <c r="F100" s="316">
        <f t="shared" ca="1" si="4"/>
        <v>100</v>
      </c>
      <c r="G100" s="316">
        <f t="shared" ca="1" si="5"/>
        <v>83.150016777603327</v>
      </c>
      <c r="H100" s="316">
        <f t="shared" ca="1" si="6"/>
        <v>100</v>
      </c>
      <c r="I100" s="316">
        <f t="shared" ca="1" si="7"/>
        <v>100</v>
      </c>
      <c r="J100" s="316">
        <f t="shared" ca="1" si="8"/>
        <v>100</v>
      </c>
      <c r="K100" s="316">
        <f t="shared" ca="1" si="9"/>
        <v>100</v>
      </c>
      <c r="L100" s="316">
        <f t="shared" ca="1" si="10"/>
        <v>100</v>
      </c>
      <c r="M100" s="316">
        <f t="shared" ca="1" si="11"/>
        <v>100</v>
      </c>
      <c r="N100" s="316">
        <f t="shared" ca="1" si="12"/>
        <v>100</v>
      </c>
      <c r="O100" s="316">
        <f t="shared" ca="1" si="13"/>
        <v>100</v>
      </c>
      <c r="P100" s="316">
        <f t="shared" ca="1" si="14"/>
        <v>100</v>
      </c>
      <c r="Q100" s="316">
        <f t="shared" ca="1" si="15"/>
        <v>100</v>
      </c>
      <c r="R100" s="316">
        <f t="shared" ca="1" si="16"/>
        <v>100</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9</v>
      </c>
      <c r="B101" s="316">
        <f t="shared" ca="1" si="0"/>
        <v>100</v>
      </c>
      <c r="C101" s="316">
        <f t="shared" ca="1" si="1"/>
        <v>77.383353743530705</v>
      </c>
      <c r="D101" s="316">
        <f t="shared" ca="1" si="2"/>
        <v>100</v>
      </c>
      <c r="E101" s="316">
        <f t="shared" ca="1" si="3"/>
        <v>100</v>
      </c>
      <c r="F101" s="316">
        <f t="shared" ca="1" si="4"/>
        <v>100</v>
      </c>
      <c r="G101" s="316">
        <f t="shared" ca="1" si="5"/>
        <v>100</v>
      </c>
      <c r="H101" s="316">
        <f t="shared" ca="1" si="6"/>
        <v>100</v>
      </c>
      <c r="I101" s="316">
        <f t="shared" ca="1" si="7"/>
        <v>100</v>
      </c>
      <c r="J101" s="316">
        <f t="shared" ca="1" si="8"/>
        <v>100</v>
      </c>
      <c r="K101" s="316">
        <f t="shared" ca="1" si="9"/>
        <v>100</v>
      </c>
      <c r="L101" s="316">
        <f t="shared" ca="1" si="10"/>
        <v>100</v>
      </c>
      <c r="M101" s="316">
        <f t="shared" ca="1" si="11"/>
        <v>100</v>
      </c>
      <c r="N101" s="316">
        <f t="shared" ca="1" si="12"/>
        <v>100</v>
      </c>
      <c r="O101" s="316">
        <f t="shared" ca="1" si="13"/>
        <v>100</v>
      </c>
      <c r="P101" s="316">
        <f t="shared" ca="1" si="14"/>
        <v>100</v>
      </c>
      <c r="Q101" s="316">
        <f t="shared" ca="1" si="15"/>
        <v>100</v>
      </c>
      <c r="R101" s="316">
        <f t="shared" ca="1" si="16"/>
        <v>100</v>
      </c>
      <c r="S101" s="316">
        <f t="shared" ca="1" si="17"/>
        <v>100</v>
      </c>
      <c r="T101" s="293"/>
      <c r="U101" s="293"/>
      <c r="V101" s="293"/>
      <c r="W101" s="293"/>
      <c r="X101" s="293"/>
      <c r="Y101" s="293"/>
      <c r="Z101" s="293"/>
      <c r="AA101" s="293"/>
      <c r="AB101" s="293"/>
      <c r="AC101" s="293"/>
      <c r="AD101" s="293"/>
      <c r="AE101" s="293"/>
      <c r="AF101" s="293"/>
      <c r="AG101" s="293"/>
    </row>
    <row r="102" spans="1:33">
      <c r="A102" s="315">
        <f ca="1">INDEX(Type!$Q$15:$Q$97,B33)</f>
        <v>37</v>
      </c>
      <c r="B102" s="316">
        <f t="shared" ca="1" si="0"/>
        <v>100</v>
      </c>
      <c r="C102" s="316">
        <f t="shared" ca="1" si="1"/>
        <v>100</v>
      </c>
      <c r="D102" s="316">
        <f t="shared" ca="1" si="2"/>
        <v>100</v>
      </c>
      <c r="E102" s="316">
        <f t="shared" ca="1" si="3"/>
        <v>100</v>
      </c>
      <c r="F102" s="316">
        <f t="shared" ca="1" si="4"/>
        <v>100</v>
      </c>
      <c r="G102" s="316">
        <f t="shared" ca="1" si="5"/>
        <v>100</v>
      </c>
      <c r="H102" s="316">
        <f t="shared" ca="1" si="6"/>
        <v>100</v>
      </c>
      <c r="I102" s="316">
        <f t="shared" ca="1" si="7"/>
        <v>100</v>
      </c>
      <c r="J102" s="316">
        <f t="shared" ca="1" si="8"/>
        <v>100</v>
      </c>
      <c r="K102" s="316">
        <f t="shared" ca="1" si="9"/>
        <v>100</v>
      </c>
      <c r="L102" s="316">
        <f t="shared" ca="1" si="10"/>
        <v>100</v>
      </c>
      <c r="M102" s="316">
        <f t="shared" ca="1" si="11"/>
        <v>71.738817926728217</v>
      </c>
      <c r="N102" s="316">
        <f t="shared" ca="1" si="12"/>
        <v>100</v>
      </c>
      <c r="O102" s="316">
        <f t="shared" ca="1" si="13"/>
        <v>100</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1</v>
      </c>
      <c r="B103" s="316">
        <f t="shared" ca="1" si="0"/>
        <v>67.20794521556644</v>
      </c>
      <c r="C103" s="316">
        <f t="shared" ca="1" si="1"/>
        <v>100</v>
      </c>
      <c r="D103" s="316">
        <f t="shared" ca="1" si="2"/>
        <v>100</v>
      </c>
      <c r="E103" s="316">
        <f t="shared" ca="1" si="3"/>
        <v>100</v>
      </c>
      <c r="F103" s="316">
        <f t="shared" ca="1" si="4"/>
        <v>100</v>
      </c>
      <c r="G103" s="316">
        <f t="shared" ca="1" si="5"/>
        <v>100</v>
      </c>
      <c r="H103" s="316">
        <f t="shared" ca="1" si="6"/>
        <v>100</v>
      </c>
      <c r="I103" s="316">
        <f t="shared" ca="1" si="7"/>
        <v>100</v>
      </c>
      <c r="J103" s="316">
        <f t="shared" ca="1" si="8"/>
        <v>100</v>
      </c>
      <c r="K103" s="316">
        <f t="shared" ca="1" si="9"/>
        <v>100</v>
      </c>
      <c r="L103" s="316">
        <f t="shared" ca="1" si="10"/>
        <v>100</v>
      </c>
      <c r="M103" s="316">
        <f t="shared" ca="1" si="11"/>
        <v>100</v>
      </c>
      <c r="N103" s="316">
        <f t="shared" ca="1" si="12"/>
        <v>100</v>
      </c>
      <c r="O103" s="316">
        <f t="shared" ca="1" si="13"/>
        <v>100</v>
      </c>
      <c r="P103" s="316">
        <f t="shared" ca="1" si="14"/>
        <v>100</v>
      </c>
      <c r="Q103" s="316">
        <f t="shared" ca="1" si="15"/>
        <v>100</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49</v>
      </c>
      <c r="B104" s="316">
        <f t="shared" ca="1" si="0"/>
        <v>100</v>
      </c>
      <c r="C104" s="316">
        <f t="shared" ca="1" si="1"/>
        <v>100</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100</v>
      </c>
      <c r="N104" s="316">
        <f t="shared" ca="1" si="12"/>
        <v>100</v>
      </c>
      <c r="O104" s="316">
        <f t="shared" ca="1" si="13"/>
        <v>100</v>
      </c>
      <c r="P104" s="316">
        <f t="shared" ca="1" si="14"/>
        <v>59.709538104738769</v>
      </c>
      <c r="Q104" s="316">
        <f t="shared" ca="1" si="15"/>
        <v>100</v>
      </c>
      <c r="R104" s="316">
        <f t="shared" ca="1" si="16"/>
        <v>100</v>
      </c>
      <c r="S104" s="316">
        <f t="shared" ca="1" si="17"/>
        <v>100</v>
      </c>
      <c r="T104" s="293"/>
      <c r="U104" s="293"/>
      <c r="V104" s="293"/>
      <c r="W104" s="293"/>
      <c r="X104" s="293"/>
      <c r="Y104" s="293"/>
      <c r="Z104" s="293"/>
      <c r="AA104" s="293"/>
      <c r="AB104" s="293"/>
      <c r="AC104" s="293"/>
      <c r="AD104" s="293"/>
      <c r="AE104" s="293"/>
      <c r="AF104" s="293"/>
      <c r="AG104" s="293"/>
    </row>
    <row r="105" spans="1:33">
      <c r="A105" s="315">
        <f ca="1">INDEX(Type!$Q$15:$Q$97,B36)</f>
        <v>6</v>
      </c>
      <c r="B105" s="316">
        <f t="shared" ca="1" si="0"/>
        <v>100</v>
      </c>
      <c r="C105" s="316">
        <f t="shared" ca="1" si="1"/>
        <v>47.334712723074034</v>
      </c>
      <c r="D105" s="316">
        <f t="shared" ca="1" si="2"/>
        <v>100</v>
      </c>
      <c r="E105" s="316">
        <f t="shared" ca="1" si="3"/>
        <v>100</v>
      </c>
      <c r="F105" s="316">
        <f t="shared" ca="1" si="4"/>
        <v>100</v>
      </c>
      <c r="G105" s="316">
        <f t="shared" ca="1" si="5"/>
        <v>100</v>
      </c>
      <c r="H105" s="316">
        <f t="shared" ca="1" si="6"/>
        <v>100</v>
      </c>
      <c r="I105" s="316">
        <f t="shared" ca="1" si="7"/>
        <v>100</v>
      </c>
      <c r="J105" s="316">
        <f t="shared" ca="1" si="8"/>
        <v>100</v>
      </c>
      <c r="K105" s="316">
        <f t="shared" ca="1" si="9"/>
        <v>100</v>
      </c>
      <c r="L105" s="316">
        <f t="shared" ca="1" si="10"/>
        <v>100</v>
      </c>
      <c r="M105" s="316">
        <f t="shared" ca="1" si="11"/>
        <v>100</v>
      </c>
      <c r="N105" s="316">
        <f t="shared" ca="1" si="12"/>
        <v>100</v>
      </c>
      <c r="O105" s="316">
        <f t="shared" ca="1" si="13"/>
        <v>100</v>
      </c>
      <c r="P105" s="316">
        <f t="shared" ca="1" si="14"/>
        <v>100</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34</v>
      </c>
      <c r="B106" s="316">
        <f t="shared" ca="1" si="0"/>
        <v>100</v>
      </c>
      <c r="C106" s="316">
        <f t="shared" ca="1" si="1"/>
        <v>100</v>
      </c>
      <c r="D106" s="316">
        <f t="shared" ca="1" si="2"/>
        <v>100</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40.732088009434207</v>
      </c>
      <c r="M106" s="316">
        <f t="shared" ca="1" si="11"/>
        <v>100</v>
      </c>
      <c r="N106" s="316">
        <f t="shared" ca="1" si="12"/>
        <v>100</v>
      </c>
      <c r="O106" s="316">
        <f t="shared" ca="1" si="13"/>
        <v>100</v>
      </c>
      <c r="P106" s="316">
        <f t="shared" ca="1" si="14"/>
        <v>100</v>
      </c>
      <c r="Q106" s="316">
        <f t="shared" ca="1" si="15"/>
        <v>100</v>
      </c>
      <c r="R106" s="316">
        <f t="shared" ca="1" si="16"/>
        <v>100</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30</v>
      </c>
      <c r="B107" s="316">
        <f t="shared" ca="1" si="0"/>
        <v>100</v>
      </c>
      <c r="C107" s="316">
        <f t="shared" ca="1" si="1"/>
        <v>100</v>
      </c>
      <c r="D107" s="316">
        <f t="shared" ca="1" si="2"/>
        <v>100</v>
      </c>
      <c r="E107" s="316">
        <f t="shared" ca="1" si="3"/>
        <v>100</v>
      </c>
      <c r="F107" s="316">
        <f t="shared" ca="1" si="4"/>
        <v>100</v>
      </c>
      <c r="G107" s="316">
        <f t="shared" ca="1" si="5"/>
        <v>100</v>
      </c>
      <c r="H107" s="316">
        <f t="shared" ca="1" si="6"/>
        <v>100</v>
      </c>
      <c r="I107" s="316">
        <f t="shared" ca="1" si="7"/>
        <v>100</v>
      </c>
      <c r="J107" s="316">
        <f t="shared" ca="1" si="8"/>
        <v>40.466055390533931</v>
      </c>
      <c r="K107" s="316">
        <f t="shared" ca="1" si="9"/>
        <v>100</v>
      </c>
      <c r="L107" s="316">
        <f t="shared" ca="1" si="10"/>
        <v>100</v>
      </c>
      <c r="M107" s="316">
        <f t="shared" ca="1" si="11"/>
        <v>100</v>
      </c>
      <c r="N107" s="316">
        <f t="shared" ca="1" si="12"/>
        <v>100</v>
      </c>
      <c r="O107" s="316">
        <f t="shared" ca="1" si="13"/>
        <v>100</v>
      </c>
      <c r="P107" s="316">
        <f t="shared" ca="1" si="14"/>
        <v>100</v>
      </c>
      <c r="Q107" s="316">
        <f t="shared" ca="1" si="15"/>
        <v>100</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8</v>
      </c>
      <c r="B108" s="316">
        <f t="shared" ca="1" si="0"/>
        <v>100</v>
      </c>
      <c r="C108" s="316">
        <f t="shared" ca="1" si="1"/>
        <v>37.740962756041625</v>
      </c>
      <c r="D108" s="316">
        <f t="shared" ca="1" si="2"/>
        <v>100</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100</v>
      </c>
      <c r="O108" s="316">
        <f t="shared" ca="1" si="13"/>
        <v>100</v>
      </c>
      <c r="P108" s="316">
        <f t="shared" ca="1" si="14"/>
        <v>100</v>
      </c>
      <c r="Q108" s="316">
        <f t="shared" ca="1" si="15"/>
        <v>100</v>
      </c>
      <c r="R108" s="316">
        <f t="shared" ca="1" si="16"/>
        <v>100</v>
      </c>
      <c r="S108" s="316">
        <f t="shared" ca="1" si="17"/>
        <v>100</v>
      </c>
      <c r="T108" s="293"/>
      <c r="U108" s="293"/>
      <c r="V108" s="293"/>
      <c r="W108" s="293"/>
      <c r="X108" s="293"/>
      <c r="Y108" s="293"/>
      <c r="Z108" s="293"/>
      <c r="AA108" s="293"/>
      <c r="AB108" s="293"/>
      <c r="AC108" s="293"/>
      <c r="AD108" s="293"/>
      <c r="AE108" s="293"/>
      <c r="AF108" s="293"/>
      <c r="AG108" s="293"/>
    </row>
    <row r="109" spans="1:33">
      <c r="A109" s="315">
        <f ca="1">INDEX(Type!$Q$15:$Q$97,B40)</f>
        <v>56</v>
      </c>
      <c r="B109" s="316">
        <f t="shared" ca="1" si="0"/>
        <v>100</v>
      </c>
      <c r="C109" s="316">
        <f t="shared" ca="1" si="1"/>
        <v>100</v>
      </c>
      <c r="D109" s="316">
        <f t="shared" ca="1" si="2"/>
        <v>100</v>
      </c>
      <c r="E109" s="316">
        <f t="shared" ca="1" si="3"/>
        <v>100</v>
      </c>
      <c r="F109" s="316">
        <f t="shared" ca="1" si="4"/>
        <v>100</v>
      </c>
      <c r="G109" s="316">
        <f t="shared" ca="1" si="5"/>
        <v>100</v>
      </c>
      <c r="H109" s="316">
        <f t="shared" ca="1" si="6"/>
        <v>100</v>
      </c>
      <c r="I109" s="316">
        <f t="shared" ca="1" si="7"/>
        <v>100</v>
      </c>
      <c r="J109" s="316">
        <f t="shared" ca="1" si="8"/>
        <v>100</v>
      </c>
      <c r="K109" s="316">
        <f t="shared" ca="1" si="9"/>
        <v>100</v>
      </c>
      <c r="L109" s="316">
        <f t="shared" ca="1" si="10"/>
        <v>100</v>
      </c>
      <c r="M109" s="316">
        <f t="shared" ca="1" si="11"/>
        <v>100</v>
      </c>
      <c r="N109" s="316">
        <f t="shared" ca="1" si="12"/>
        <v>100</v>
      </c>
      <c r="O109" s="316">
        <f t="shared" ca="1" si="13"/>
        <v>100</v>
      </c>
      <c r="P109" s="316">
        <f t="shared" ca="1" si="14"/>
        <v>100</v>
      </c>
      <c r="Q109" s="316">
        <f t="shared" ca="1" si="15"/>
        <v>36.537244336180827</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50</v>
      </c>
      <c r="B110" s="316">
        <f t="shared" ca="1" si="0"/>
        <v>100</v>
      </c>
      <c r="C110" s="316">
        <f t="shared" ca="1" si="1"/>
        <v>100</v>
      </c>
      <c r="D110" s="316">
        <f t="shared" ca="1" si="2"/>
        <v>100</v>
      </c>
      <c r="E110" s="316">
        <f t="shared" ca="1" si="3"/>
        <v>100</v>
      </c>
      <c r="F110" s="316">
        <f t="shared" ca="1" si="4"/>
        <v>100</v>
      </c>
      <c r="G110" s="316">
        <f t="shared" ca="1" si="5"/>
        <v>100</v>
      </c>
      <c r="H110" s="316">
        <f t="shared" ca="1" si="6"/>
        <v>100</v>
      </c>
      <c r="I110" s="316">
        <f t="shared" ca="1" si="7"/>
        <v>100</v>
      </c>
      <c r="J110" s="316">
        <f t="shared" ca="1" si="8"/>
        <v>100</v>
      </c>
      <c r="K110" s="316">
        <f t="shared" ca="1" si="9"/>
        <v>100</v>
      </c>
      <c r="L110" s="316">
        <f t="shared" ca="1" si="10"/>
        <v>100</v>
      </c>
      <c r="M110" s="316">
        <f t="shared" ca="1" si="11"/>
        <v>100</v>
      </c>
      <c r="N110" s="316">
        <f t="shared" ca="1" si="12"/>
        <v>100</v>
      </c>
      <c r="O110" s="316">
        <f t="shared" ca="1" si="13"/>
        <v>100</v>
      </c>
      <c r="P110" s="316">
        <f t="shared" ca="1" si="14"/>
        <v>35.77319847261181</v>
      </c>
      <c r="Q110" s="316">
        <f t="shared" ca="1" si="15"/>
        <v>100</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29</v>
      </c>
      <c r="B111" s="316">
        <f t="shared" ca="1" si="0"/>
        <v>100</v>
      </c>
      <c r="C111" s="316">
        <f t="shared" ca="1" si="1"/>
        <v>100</v>
      </c>
      <c r="D111" s="316">
        <f t="shared" ca="1" si="2"/>
        <v>100</v>
      </c>
      <c r="E111" s="316">
        <f t="shared" ca="1" si="3"/>
        <v>100</v>
      </c>
      <c r="F111" s="316">
        <f t="shared" ca="1" si="4"/>
        <v>100</v>
      </c>
      <c r="G111" s="316">
        <f t="shared" ca="1" si="5"/>
        <v>100</v>
      </c>
      <c r="H111" s="316">
        <f t="shared" ca="1" si="6"/>
        <v>100</v>
      </c>
      <c r="I111" s="316">
        <f t="shared" ca="1" si="7"/>
        <v>34.04399705957362</v>
      </c>
      <c r="J111" s="316">
        <f t="shared" ca="1" si="8"/>
        <v>100</v>
      </c>
      <c r="K111" s="316">
        <f t="shared" ca="1" si="9"/>
        <v>100</v>
      </c>
      <c r="L111" s="316">
        <f t="shared" ca="1" si="10"/>
        <v>100</v>
      </c>
      <c r="M111" s="316">
        <f t="shared" ca="1" si="11"/>
        <v>100</v>
      </c>
      <c r="N111" s="316">
        <f t="shared" ca="1" si="12"/>
        <v>100</v>
      </c>
      <c r="O111" s="316">
        <f t="shared" ca="1" si="13"/>
        <v>100</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18</v>
      </c>
      <c r="B112" s="316">
        <f t="shared" ca="1" si="0"/>
        <v>100</v>
      </c>
      <c r="C112" s="316">
        <f t="shared" ca="1" si="1"/>
        <v>100</v>
      </c>
      <c r="D112" s="316">
        <f t="shared" ca="1" si="2"/>
        <v>100</v>
      </c>
      <c r="E112" s="316">
        <f t="shared" ca="1" si="3"/>
        <v>100</v>
      </c>
      <c r="F112" s="316">
        <f t="shared" ca="1" si="4"/>
        <v>33.915697771120726</v>
      </c>
      <c r="G112" s="316">
        <f t="shared" ca="1" si="5"/>
        <v>100</v>
      </c>
      <c r="H112" s="316">
        <f t="shared" ca="1" si="6"/>
        <v>100</v>
      </c>
      <c r="I112" s="316">
        <f t="shared" ca="1" si="7"/>
        <v>100</v>
      </c>
      <c r="J112" s="316">
        <f t="shared" ca="1" si="8"/>
        <v>100</v>
      </c>
      <c r="K112" s="316">
        <f t="shared" ca="1" si="9"/>
        <v>100</v>
      </c>
      <c r="L112" s="316">
        <f t="shared" ca="1" si="10"/>
        <v>100</v>
      </c>
      <c r="M112" s="316">
        <f t="shared" ca="1" si="11"/>
        <v>100</v>
      </c>
      <c r="N112" s="316">
        <f t="shared" ca="1" si="12"/>
        <v>100</v>
      </c>
      <c r="O112" s="316">
        <f t="shared" ca="1" si="13"/>
        <v>100</v>
      </c>
      <c r="P112" s="316">
        <f t="shared" ca="1" si="14"/>
        <v>100</v>
      </c>
      <c r="Q112" s="316">
        <f t="shared" ca="1" si="15"/>
        <v>100</v>
      </c>
      <c r="R112" s="316">
        <f t="shared" ca="1" si="16"/>
        <v>100</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19</v>
      </c>
      <c r="B113" s="316">
        <f t="shared" ca="1" si="0"/>
        <v>100</v>
      </c>
      <c r="C113" s="316">
        <f t="shared" ca="1" si="1"/>
        <v>100</v>
      </c>
      <c r="D113" s="316">
        <f t="shared" ca="1" si="2"/>
        <v>100</v>
      </c>
      <c r="E113" s="316">
        <f t="shared" ca="1" si="3"/>
        <v>100</v>
      </c>
      <c r="F113" s="316">
        <f t="shared" ca="1" si="4"/>
        <v>33.720698101210481</v>
      </c>
      <c r="G113" s="316">
        <f t="shared" ca="1" si="5"/>
        <v>100</v>
      </c>
      <c r="H113" s="316">
        <f t="shared" ca="1" si="6"/>
        <v>100</v>
      </c>
      <c r="I113" s="316">
        <f t="shared" ca="1" si="7"/>
        <v>100</v>
      </c>
      <c r="J113" s="316">
        <f t="shared" ca="1" si="8"/>
        <v>100</v>
      </c>
      <c r="K113" s="316">
        <f t="shared" ca="1" si="9"/>
        <v>100</v>
      </c>
      <c r="L113" s="316">
        <f t="shared" ca="1" si="10"/>
        <v>100</v>
      </c>
      <c r="M113" s="316">
        <f t="shared" ca="1" si="11"/>
        <v>100</v>
      </c>
      <c r="N113" s="316">
        <f t="shared" ca="1" si="12"/>
        <v>100</v>
      </c>
      <c r="O113" s="316">
        <f t="shared" ca="1" si="13"/>
        <v>100</v>
      </c>
      <c r="P113" s="316">
        <f t="shared" ca="1" si="14"/>
        <v>100</v>
      </c>
      <c r="Q113" s="316">
        <f t="shared" ca="1" si="15"/>
        <v>100</v>
      </c>
      <c r="R113" s="316">
        <f t="shared" ca="1" si="16"/>
        <v>100</v>
      </c>
      <c r="S113" s="316">
        <f t="shared" ca="1" si="17"/>
        <v>100</v>
      </c>
      <c r="T113" s="293"/>
      <c r="U113" s="293"/>
      <c r="V113" s="293"/>
      <c r="W113" s="293"/>
      <c r="X113" s="293"/>
      <c r="Y113" s="293"/>
      <c r="Z113" s="293"/>
      <c r="AA113" s="293"/>
      <c r="AB113" s="293"/>
      <c r="AC113" s="293"/>
      <c r="AD113" s="293"/>
      <c r="AE113" s="293"/>
      <c r="AF113" s="293"/>
      <c r="AG113" s="293"/>
    </row>
    <row r="114" spans="1:33">
      <c r="A114" s="315">
        <f ca="1">INDEX(Type!$Q$15:$Q$97,B45)</f>
        <v>42</v>
      </c>
      <c r="B114" s="316">
        <f t="shared" ca="1" si="0"/>
        <v>100</v>
      </c>
      <c r="C114" s="316">
        <f t="shared" ca="1" si="1"/>
        <v>100</v>
      </c>
      <c r="D114" s="316">
        <f t="shared" ca="1" si="2"/>
        <v>100</v>
      </c>
      <c r="E114" s="316">
        <f t="shared" ca="1" si="3"/>
        <v>100</v>
      </c>
      <c r="F114" s="316">
        <f t="shared" ca="1" si="4"/>
        <v>100</v>
      </c>
      <c r="G114" s="316">
        <f t="shared" ca="1" si="5"/>
        <v>100</v>
      </c>
      <c r="H114" s="316">
        <f t="shared" ca="1" si="6"/>
        <v>100</v>
      </c>
      <c r="I114" s="316">
        <f t="shared" ca="1" si="7"/>
        <v>100</v>
      </c>
      <c r="J114" s="316">
        <f t="shared" ca="1" si="8"/>
        <v>100</v>
      </c>
      <c r="K114" s="316">
        <f t="shared" ca="1" si="9"/>
        <v>100</v>
      </c>
      <c r="L114" s="316">
        <f t="shared" ca="1" si="10"/>
        <v>100</v>
      </c>
      <c r="M114" s="316">
        <f t="shared" ca="1" si="11"/>
        <v>100</v>
      </c>
      <c r="N114" s="316">
        <f t="shared" ca="1" si="12"/>
        <v>32.949821735101068</v>
      </c>
      <c r="O114" s="316">
        <f t="shared" ca="1" si="13"/>
        <v>100</v>
      </c>
      <c r="P114" s="316">
        <f t="shared" ca="1" si="14"/>
        <v>100</v>
      </c>
      <c r="Q114" s="316">
        <f t="shared" ca="1" si="15"/>
        <v>100</v>
      </c>
      <c r="R114" s="316">
        <f t="shared" ca="1" si="16"/>
        <v>100</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44</v>
      </c>
      <c r="B115" s="316">
        <f t="shared" ca="1" si="0"/>
        <v>100</v>
      </c>
      <c r="C115" s="316">
        <f t="shared" ca="1" si="1"/>
        <v>100</v>
      </c>
      <c r="D115" s="316">
        <f t="shared" ca="1" si="2"/>
        <v>100</v>
      </c>
      <c r="E115" s="316">
        <f t="shared" ca="1" si="3"/>
        <v>100</v>
      </c>
      <c r="F115" s="316">
        <f t="shared" ca="1" si="4"/>
        <v>100</v>
      </c>
      <c r="G115" s="316">
        <f t="shared" ca="1" si="5"/>
        <v>100</v>
      </c>
      <c r="H115" s="316">
        <f t="shared" ca="1" si="6"/>
        <v>100</v>
      </c>
      <c r="I115" s="316">
        <f t="shared" ca="1" si="7"/>
        <v>100</v>
      </c>
      <c r="J115" s="316">
        <f t="shared" ca="1" si="8"/>
        <v>100</v>
      </c>
      <c r="K115" s="316">
        <f t="shared" ca="1" si="9"/>
        <v>100</v>
      </c>
      <c r="L115" s="316">
        <f t="shared" ca="1" si="10"/>
        <v>100</v>
      </c>
      <c r="M115" s="316">
        <f t="shared" ca="1" si="11"/>
        <v>100</v>
      </c>
      <c r="N115" s="316">
        <f t="shared" ca="1" si="12"/>
        <v>32.529873026712522</v>
      </c>
      <c r="O115" s="316">
        <f t="shared" ca="1" si="13"/>
        <v>100</v>
      </c>
      <c r="P115" s="316">
        <f t="shared" ca="1" si="14"/>
        <v>100</v>
      </c>
      <c r="Q115" s="316">
        <f t="shared" ca="1" si="15"/>
        <v>100</v>
      </c>
      <c r="R115" s="316">
        <f t="shared" ca="1" si="16"/>
        <v>100</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47</v>
      </c>
      <c r="B116" s="316">
        <f t="shared" ca="1" si="0"/>
        <v>100</v>
      </c>
      <c r="C116" s="316">
        <f t="shared" ca="1" si="1"/>
        <v>100</v>
      </c>
      <c r="D116" s="316">
        <f t="shared" ca="1" si="2"/>
        <v>100</v>
      </c>
      <c r="E116" s="316">
        <f t="shared" ca="1" si="3"/>
        <v>100</v>
      </c>
      <c r="F116" s="316">
        <f t="shared" ca="1" si="4"/>
        <v>100</v>
      </c>
      <c r="G116" s="316">
        <f t="shared" ca="1" si="5"/>
        <v>100</v>
      </c>
      <c r="H116" s="316">
        <f t="shared" ca="1" si="6"/>
        <v>100</v>
      </c>
      <c r="I116" s="316">
        <f t="shared" ca="1" si="7"/>
        <v>100</v>
      </c>
      <c r="J116" s="316">
        <f t="shared" ca="1" si="8"/>
        <v>100</v>
      </c>
      <c r="K116" s="316">
        <f t="shared" ca="1" si="9"/>
        <v>100</v>
      </c>
      <c r="L116" s="316">
        <f t="shared" ca="1" si="10"/>
        <v>100</v>
      </c>
      <c r="M116" s="316">
        <f t="shared" ca="1" si="11"/>
        <v>100</v>
      </c>
      <c r="N116" s="316">
        <f t="shared" ca="1" si="12"/>
        <v>100</v>
      </c>
      <c r="O116" s="316">
        <f t="shared" ca="1" si="13"/>
        <v>27.34419612177501</v>
      </c>
      <c r="P116" s="316">
        <f t="shared" ca="1" si="14"/>
        <v>100</v>
      </c>
      <c r="Q116" s="316">
        <f t="shared" ca="1" si="15"/>
        <v>100</v>
      </c>
      <c r="R116" s="316">
        <f t="shared" ca="1" si="16"/>
        <v>100</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38</v>
      </c>
      <c r="B117" s="316">
        <f t="shared" ca="1" si="0"/>
        <v>100</v>
      </c>
      <c r="C117" s="316">
        <f t="shared" ca="1" si="1"/>
        <v>100</v>
      </c>
      <c r="D117" s="316">
        <f t="shared" ca="1" si="2"/>
        <v>100</v>
      </c>
      <c r="E117" s="316">
        <f t="shared" ca="1" si="3"/>
        <v>100</v>
      </c>
      <c r="F117" s="316">
        <f t="shared" ca="1" si="4"/>
        <v>100</v>
      </c>
      <c r="G117" s="316">
        <f t="shared" ca="1" si="5"/>
        <v>100</v>
      </c>
      <c r="H117" s="316">
        <f t="shared" ca="1" si="6"/>
        <v>100</v>
      </c>
      <c r="I117" s="316">
        <f t="shared" ca="1" si="7"/>
        <v>100</v>
      </c>
      <c r="J117" s="316">
        <f t="shared" ca="1" si="8"/>
        <v>100</v>
      </c>
      <c r="K117" s="316">
        <f t="shared" ca="1" si="9"/>
        <v>100</v>
      </c>
      <c r="L117" s="316">
        <f t="shared" ca="1" si="10"/>
        <v>100</v>
      </c>
      <c r="M117" s="316">
        <f t="shared" ca="1" si="11"/>
        <v>26.885238257740578</v>
      </c>
      <c r="N117" s="316">
        <f t="shared" ca="1" si="12"/>
        <v>100</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58</v>
      </c>
      <c r="B118" s="316">
        <f t="shared" ca="1" si="0"/>
        <v>100</v>
      </c>
      <c r="C118" s="316">
        <f t="shared" ca="1" si="1"/>
        <v>100</v>
      </c>
      <c r="D118" s="316">
        <f t="shared" ca="1" si="2"/>
        <v>100</v>
      </c>
      <c r="E118" s="316">
        <f t="shared" ca="1" si="3"/>
        <v>100</v>
      </c>
      <c r="F118" s="316">
        <f t="shared" ca="1" si="4"/>
        <v>100</v>
      </c>
      <c r="G118" s="316">
        <f t="shared" ca="1" si="5"/>
        <v>100</v>
      </c>
      <c r="H118" s="316">
        <f t="shared" ca="1" si="6"/>
        <v>100</v>
      </c>
      <c r="I118" s="316">
        <f t="shared" ca="1" si="7"/>
        <v>100</v>
      </c>
      <c r="J118" s="316">
        <f t="shared" ca="1" si="8"/>
        <v>100</v>
      </c>
      <c r="K118" s="316">
        <f t="shared" ca="1" si="9"/>
        <v>100</v>
      </c>
      <c r="L118" s="316">
        <f t="shared" ca="1" si="10"/>
        <v>100</v>
      </c>
      <c r="M118" s="316">
        <f t="shared" ca="1" si="11"/>
        <v>100</v>
      </c>
      <c r="N118" s="316">
        <f t="shared" ca="1" si="12"/>
        <v>100</v>
      </c>
      <c r="O118" s="316">
        <f t="shared" ca="1" si="13"/>
        <v>100</v>
      </c>
      <c r="P118" s="316">
        <f t="shared" ca="1" si="14"/>
        <v>100</v>
      </c>
      <c r="Q118" s="316">
        <f t="shared" ca="1" si="15"/>
        <v>100</v>
      </c>
      <c r="R118" s="316">
        <f t="shared" ca="1" si="16"/>
        <v>24.696697163975909</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57</v>
      </c>
      <c r="B119" s="316">
        <f t="shared" ca="1" si="0"/>
        <v>100</v>
      </c>
      <c r="C119" s="316">
        <f t="shared" ca="1" si="1"/>
        <v>100</v>
      </c>
      <c r="D119" s="316">
        <f t="shared" ca="1" si="2"/>
        <v>100</v>
      </c>
      <c r="E119" s="316">
        <f t="shared" ca="1" si="3"/>
        <v>100</v>
      </c>
      <c r="F119" s="316">
        <f t="shared" ca="1" si="4"/>
        <v>100</v>
      </c>
      <c r="G119" s="316">
        <f t="shared" ca="1" si="5"/>
        <v>100</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100</v>
      </c>
      <c r="P119" s="316">
        <f t="shared" ca="1" si="14"/>
        <v>100</v>
      </c>
      <c r="Q119" s="316">
        <f t="shared" ca="1" si="15"/>
        <v>100</v>
      </c>
      <c r="R119" s="316">
        <f t="shared" ca="1" si="16"/>
        <v>21.975349934245155</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39</v>
      </c>
      <c r="B120" s="316">
        <f t="shared" ca="1" si="0"/>
        <v>100</v>
      </c>
      <c r="C120" s="316">
        <f t="shared" ca="1" si="1"/>
        <v>100</v>
      </c>
      <c r="D120" s="316">
        <f t="shared" ca="1" si="2"/>
        <v>100</v>
      </c>
      <c r="E120" s="316">
        <f t="shared" ca="1" si="3"/>
        <v>100</v>
      </c>
      <c r="F120" s="316">
        <f t="shared" ca="1" si="4"/>
        <v>100</v>
      </c>
      <c r="G120" s="316">
        <f t="shared" ca="1" si="5"/>
        <v>100</v>
      </c>
      <c r="H120" s="316">
        <f t="shared" ca="1" si="6"/>
        <v>100</v>
      </c>
      <c r="I120" s="316">
        <f t="shared" ca="1" si="7"/>
        <v>100</v>
      </c>
      <c r="J120" s="316">
        <f t="shared" ca="1" si="8"/>
        <v>100</v>
      </c>
      <c r="K120" s="316">
        <f t="shared" ca="1" si="9"/>
        <v>100</v>
      </c>
      <c r="L120" s="316">
        <f t="shared" ca="1" si="10"/>
        <v>100</v>
      </c>
      <c r="M120" s="316">
        <f t="shared" ca="1" si="11"/>
        <v>19.155638782044111</v>
      </c>
      <c r="N120" s="316">
        <f t="shared" ca="1" si="12"/>
        <v>100</v>
      </c>
      <c r="O120" s="316">
        <f t="shared" ca="1" si="13"/>
        <v>100</v>
      </c>
      <c r="P120" s="316">
        <f t="shared" ca="1" si="14"/>
        <v>100</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59</v>
      </c>
      <c r="B121" s="316">
        <f t="shared" ca="1" si="0"/>
        <v>100</v>
      </c>
      <c r="C121" s="316">
        <f t="shared" ca="1" si="1"/>
        <v>100</v>
      </c>
      <c r="D121" s="316">
        <f t="shared" ca="1" si="2"/>
        <v>100</v>
      </c>
      <c r="E121" s="316">
        <f t="shared" ca="1" si="3"/>
        <v>100</v>
      </c>
      <c r="F121" s="316">
        <f t="shared" ca="1" si="4"/>
        <v>100</v>
      </c>
      <c r="G121" s="316">
        <f t="shared" ca="1" si="5"/>
        <v>100</v>
      </c>
      <c r="H121" s="316">
        <f t="shared" ca="1" si="6"/>
        <v>100</v>
      </c>
      <c r="I121" s="316">
        <f t="shared" ca="1" si="7"/>
        <v>100</v>
      </c>
      <c r="J121" s="316">
        <f t="shared" ca="1" si="8"/>
        <v>100</v>
      </c>
      <c r="K121" s="316">
        <f t="shared" ca="1" si="9"/>
        <v>100</v>
      </c>
      <c r="L121" s="316">
        <f t="shared" ca="1" si="10"/>
        <v>100</v>
      </c>
      <c r="M121" s="316">
        <f t="shared" ca="1" si="11"/>
        <v>100</v>
      </c>
      <c r="N121" s="316">
        <f t="shared" ca="1" si="12"/>
        <v>100</v>
      </c>
      <c r="O121" s="316">
        <f t="shared" ca="1" si="13"/>
        <v>100</v>
      </c>
      <c r="P121" s="316">
        <f t="shared" ca="1" si="14"/>
        <v>100</v>
      </c>
      <c r="Q121" s="316">
        <f t="shared" ca="1" si="15"/>
        <v>100</v>
      </c>
      <c r="R121" s="316">
        <f t="shared" ca="1" si="16"/>
        <v>17.945576994732395</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24</v>
      </c>
      <c r="B122" s="316">
        <f t="shared" ca="1" si="0"/>
        <v>100</v>
      </c>
      <c r="C122" s="316">
        <f t="shared" ca="1" si="1"/>
        <v>100</v>
      </c>
      <c r="D122" s="316">
        <f t="shared" ca="1" si="2"/>
        <v>100</v>
      </c>
      <c r="E122" s="316">
        <f t="shared" ca="1" si="3"/>
        <v>100</v>
      </c>
      <c r="F122" s="316">
        <f t="shared" ca="1" si="4"/>
        <v>100</v>
      </c>
      <c r="G122" s="316">
        <f t="shared" ca="1" si="5"/>
        <v>100</v>
      </c>
      <c r="H122" s="316">
        <f t="shared" ca="1" si="6"/>
        <v>8.7974575204668426</v>
      </c>
      <c r="I122" s="316">
        <f t="shared" ca="1" si="7"/>
        <v>100</v>
      </c>
      <c r="J122" s="316">
        <f t="shared" ca="1" si="8"/>
        <v>100</v>
      </c>
      <c r="K122" s="316">
        <f t="shared" ca="1" si="9"/>
        <v>100</v>
      </c>
      <c r="L122" s="316">
        <f t="shared" ca="1" si="10"/>
        <v>100</v>
      </c>
      <c r="M122" s="316">
        <f t="shared" ca="1" si="11"/>
        <v>100</v>
      </c>
      <c r="N122" s="316">
        <f t="shared" ca="1" si="12"/>
        <v>100</v>
      </c>
      <c r="O122" s="316">
        <f t="shared" ca="1" si="13"/>
        <v>100</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32</v>
      </c>
      <c r="B123" s="316">
        <f t="shared" ca="1" si="0"/>
        <v>100</v>
      </c>
      <c r="C123" s="316">
        <f t="shared" ca="1" si="1"/>
        <v>100</v>
      </c>
      <c r="D123" s="316">
        <f t="shared" ca="1" si="2"/>
        <v>100</v>
      </c>
      <c r="E123" s="316">
        <f t="shared" ca="1" si="3"/>
        <v>100</v>
      </c>
      <c r="F123" s="316">
        <f t="shared" ca="1" si="4"/>
        <v>100</v>
      </c>
      <c r="G123" s="316">
        <f t="shared" ca="1" si="5"/>
        <v>100</v>
      </c>
      <c r="H123" s="316">
        <f t="shared" ca="1" si="6"/>
        <v>100</v>
      </c>
      <c r="I123" s="316">
        <f t="shared" ca="1" si="7"/>
        <v>100</v>
      </c>
      <c r="J123" s="316">
        <f t="shared" ca="1" si="8"/>
        <v>100</v>
      </c>
      <c r="K123" s="316">
        <f t="shared" ca="1" si="9"/>
        <v>7.5553132076773704</v>
      </c>
      <c r="L123" s="316">
        <f t="shared" ca="1" si="10"/>
        <v>100</v>
      </c>
      <c r="M123" s="316">
        <f t="shared" ca="1" si="11"/>
        <v>100</v>
      </c>
      <c r="N123" s="316">
        <f t="shared" ca="1" si="12"/>
        <v>100</v>
      </c>
      <c r="O123" s="316">
        <f t="shared" ca="1" si="13"/>
        <v>100</v>
      </c>
      <c r="P123" s="316">
        <f t="shared" ca="1" si="14"/>
        <v>100</v>
      </c>
      <c r="Q123" s="316">
        <f t="shared" ca="1" si="15"/>
        <v>100</v>
      </c>
      <c r="R123" s="316">
        <f t="shared" ca="1" si="16"/>
        <v>100</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33</v>
      </c>
      <c r="B124" s="316">
        <f t="shared" ca="1" si="0"/>
        <v>100</v>
      </c>
      <c r="C124" s="316">
        <f t="shared" ca="1" si="1"/>
        <v>100</v>
      </c>
      <c r="D124" s="316">
        <f t="shared" ca="1" si="2"/>
        <v>100</v>
      </c>
      <c r="E124" s="316">
        <f t="shared" ca="1" si="3"/>
        <v>100</v>
      </c>
      <c r="F124" s="316">
        <f t="shared" ca="1" si="4"/>
        <v>100</v>
      </c>
      <c r="G124" s="316">
        <f t="shared" ca="1" si="5"/>
        <v>100</v>
      </c>
      <c r="H124" s="316">
        <f t="shared" ca="1" si="6"/>
        <v>100</v>
      </c>
      <c r="I124" s="316">
        <f t="shared" ca="1" si="7"/>
        <v>100</v>
      </c>
      <c r="J124" s="316">
        <f t="shared" ca="1" si="8"/>
        <v>100</v>
      </c>
      <c r="K124" s="316">
        <f t="shared" ca="1" si="9"/>
        <v>5.4119132741434361</v>
      </c>
      <c r="L124" s="316">
        <f t="shared" ca="1" si="10"/>
        <v>100</v>
      </c>
      <c r="M124" s="316">
        <f t="shared" ca="1" si="11"/>
        <v>100</v>
      </c>
      <c r="N124" s="316">
        <f t="shared" ca="1" si="12"/>
        <v>100</v>
      </c>
      <c r="O124" s="316">
        <f t="shared" ca="1" si="13"/>
        <v>100</v>
      </c>
      <c r="P124" s="316">
        <f t="shared" ca="1" si="14"/>
        <v>100</v>
      </c>
      <c r="Q124" s="316">
        <f t="shared" ca="1" si="15"/>
        <v>100</v>
      </c>
      <c r="R124" s="316">
        <f t="shared" ca="1" si="16"/>
        <v>100</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11</v>
      </c>
      <c r="B125" s="316">
        <f t="shared" ca="1" si="0"/>
        <v>100</v>
      </c>
      <c r="C125" s="316">
        <f t="shared" ca="1" si="1"/>
        <v>100</v>
      </c>
      <c r="D125" s="316">
        <f t="shared" ca="1" si="2"/>
        <v>4.3814703513549542</v>
      </c>
      <c r="E125" s="316">
        <f t="shared" ca="1" si="3"/>
        <v>100</v>
      </c>
      <c r="F125" s="316">
        <f t="shared" ca="1" si="4"/>
        <v>100</v>
      </c>
      <c r="G125" s="316">
        <f t="shared" ca="1" si="5"/>
        <v>100</v>
      </c>
      <c r="H125" s="316">
        <f t="shared" ca="1" si="6"/>
        <v>100</v>
      </c>
      <c r="I125" s="316">
        <f t="shared" ca="1" si="7"/>
        <v>100</v>
      </c>
      <c r="J125" s="316">
        <f t="shared" ca="1" si="8"/>
        <v>100</v>
      </c>
      <c r="K125" s="316">
        <f t="shared" ca="1" si="9"/>
        <v>100</v>
      </c>
      <c r="L125" s="316">
        <f t="shared" ca="1" si="10"/>
        <v>100</v>
      </c>
      <c r="M125" s="316">
        <f t="shared" ca="1" si="11"/>
        <v>100</v>
      </c>
      <c r="N125" s="316">
        <f t="shared" ca="1" si="12"/>
        <v>100</v>
      </c>
      <c r="O125" s="316">
        <f t="shared" ca="1" si="13"/>
        <v>100</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43</v>
      </c>
      <c r="B126" s="316">
        <f t="shared" ca="1" si="0"/>
        <v>100</v>
      </c>
      <c r="C126" s="316">
        <f t="shared" ca="1" si="1"/>
        <v>100</v>
      </c>
      <c r="D126" s="316">
        <f t="shared" ca="1" si="2"/>
        <v>100</v>
      </c>
      <c r="E126" s="316">
        <f t="shared" ca="1" si="3"/>
        <v>100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2.2698996413926182</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27</v>
      </c>
      <c r="B127" s="316">
        <f t="shared" ca="1" si="0"/>
        <v>100</v>
      </c>
      <c r="C127" s="316">
        <f t="shared" ca="1" si="1"/>
        <v>100</v>
      </c>
      <c r="D127" s="316">
        <f t="shared" ca="1" si="2"/>
        <v>100</v>
      </c>
      <c r="E127" s="316">
        <f t="shared" ca="1" si="3"/>
        <v>100</v>
      </c>
      <c r="F127" s="316">
        <f t="shared" ca="1" si="4"/>
        <v>100</v>
      </c>
      <c r="G127" s="316">
        <f t="shared" ca="1" si="5"/>
        <v>100</v>
      </c>
      <c r="H127" s="316">
        <f t="shared" ca="1" si="6"/>
        <v>100</v>
      </c>
      <c r="I127" s="316">
        <f t="shared" ca="1" si="7"/>
        <v>1.1527243283527475</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100</v>
      </c>
      <c r="R127" s="316">
        <f t="shared" ca="1" si="16"/>
        <v>100</v>
      </c>
      <c r="S127" s="316">
        <f t="shared" ca="1" si="17"/>
        <v>100</v>
      </c>
      <c r="T127" s="293"/>
      <c r="U127" s="293"/>
      <c r="V127" s="293"/>
      <c r="W127" s="293"/>
      <c r="X127" s="293"/>
      <c r="Y127" s="293"/>
      <c r="Z127" s="293"/>
      <c r="AA127" s="293"/>
      <c r="AB127" s="293"/>
      <c r="AC127" s="293"/>
      <c r="AD127" s="293"/>
      <c r="AE127" s="293"/>
      <c r="AF127" s="293"/>
      <c r="AG127" s="293"/>
    </row>
    <row r="128" spans="1:33">
      <c r="A128" s="315">
        <f ca="1">INDEX(Type!$Q$15:$Q$97,B59)</f>
        <v>36</v>
      </c>
      <c r="B128" s="316">
        <f t="shared" ca="1" si="0"/>
        <v>100</v>
      </c>
      <c r="C128" s="316">
        <f t="shared" ca="1" si="1"/>
        <v>100</v>
      </c>
      <c r="D128" s="316">
        <f t="shared" ca="1" si="2"/>
        <v>100</v>
      </c>
      <c r="E128" s="316">
        <f t="shared" ca="1" si="3"/>
        <v>100</v>
      </c>
      <c r="F128" s="316">
        <f t="shared" ca="1" si="4"/>
        <v>100</v>
      </c>
      <c r="G128" s="316">
        <f t="shared" ca="1" si="5"/>
        <v>100</v>
      </c>
      <c r="H128" s="316">
        <f t="shared" ca="1" si="6"/>
        <v>100</v>
      </c>
      <c r="I128" s="316">
        <f t="shared" ca="1" si="7"/>
        <v>100</v>
      </c>
      <c r="J128" s="316">
        <f t="shared" ca="1" si="8"/>
        <v>100</v>
      </c>
      <c r="K128" s="316">
        <f t="shared" ca="1" si="9"/>
        <v>100</v>
      </c>
      <c r="L128" s="316">
        <f t="shared" ca="1" si="10"/>
        <v>0</v>
      </c>
      <c r="M128" s="316">
        <f t="shared" ca="1" si="11"/>
        <v>100</v>
      </c>
      <c r="N128" s="316">
        <f t="shared" ca="1" si="12"/>
        <v>100</v>
      </c>
      <c r="O128" s="316">
        <f t="shared" ca="1" si="13"/>
        <v>100</v>
      </c>
      <c r="P128" s="316">
        <f t="shared" ca="1" si="14"/>
        <v>100</v>
      </c>
      <c r="Q128" s="316">
        <f t="shared" ca="1" si="15"/>
        <v>100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28</v>
      </c>
      <c r="B129" s="316">
        <f t="shared" ca="1" si="0"/>
        <v>100</v>
      </c>
      <c r="C129" s="316">
        <f t="shared" ca="1" si="1"/>
        <v>100</v>
      </c>
      <c r="D129" s="316">
        <f t="shared" ca="1" si="2"/>
        <v>100</v>
      </c>
      <c r="E129" s="316">
        <f t="shared" ca="1" si="3"/>
        <v>100</v>
      </c>
      <c r="F129" s="316">
        <f t="shared" ca="1" si="4"/>
        <v>100</v>
      </c>
      <c r="G129" s="316">
        <f t="shared" ca="1" si="5"/>
        <v>100</v>
      </c>
      <c r="H129" s="316">
        <f t="shared" ca="1" si="6"/>
        <v>100</v>
      </c>
      <c r="I129" s="316">
        <f t="shared" ca="1" si="7"/>
        <v>0</v>
      </c>
      <c r="J129" s="316">
        <f t="shared" ca="1" si="8"/>
        <v>100</v>
      </c>
      <c r="K129" s="316">
        <f t="shared" ca="1" si="9"/>
        <v>100</v>
      </c>
      <c r="L129" s="316">
        <f t="shared" ca="1" si="10"/>
        <v>100</v>
      </c>
      <c r="M129" s="316">
        <f t="shared" ca="1" si="11"/>
        <v>100</v>
      </c>
      <c r="N129" s="316">
        <f t="shared" ca="1" si="12"/>
        <v>100</v>
      </c>
      <c r="O129" s="316">
        <f t="shared" ca="1" si="13"/>
        <v>100</v>
      </c>
      <c r="P129" s="316">
        <f t="shared" ca="1" si="14"/>
        <v>100</v>
      </c>
      <c r="Q129" s="316">
        <f t="shared" ca="1" si="15"/>
        <v>100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15</v>
      </c>
      <c r="B130" s="316">
        <f t="shared" ca="1" si="0"/>
        <v>100</v>
      </c>
      <c r="C130" s="316">
        <f t="shared" ca="1" si="1"/>
        <v>100</v>
      </c>
      <c r="D130" s="316">
        <f t="shared" ca="1" si="2"/>
        <v>100</v>
      </c>
      <c r="E130" s="316">
        <f t="shared" ca="1" si="3"/>
        <v>0</v>
      </c>
      <c r="F130" s="316">
        <f t="shared" ca="1" si="4"/>
        <v>100</v>
      </c>
      <c r="G130" s="316">
        <f t="shared" ca="1" si="5"/>
        <v>100</v>
      </c>
      <c r="H130" s="316">
        <f t="shared" ca="1" si="6"/>
        <v>100</v>
      </c>
      <c r="I130" s="316">
        <f t="shared" ca="1" si="7"/>
        <v>100</v>
      </c>
      <c r="J130" s="316">
        <f t="shared" ca="1" si="8"/>
        <v>100</v>
      </c>
      <c r="K130" s="316">
        <f t="shared" ca="1" si="9"/>
        <v>100</v>
      </c>
      <c r="L130" s="316">
        <f t="shared" ca="1" si="10"/>
        <v>100</v>
      </c>
      <c r="M130" s="316">
        <f t="shared" ca="1" si="11"/>
        <v>100</v>
      </c>
      <c r="N130" s="316">
        <f t="shared" ca="1" si="12"/>
        <v>100</v>
      </c>
      <c r="O130" s="316">
        <f t="shared" ca="1" si="13"/>
        <v>100</v>
      </c>
      <c r="P130" s="316">
        <f t="shared" ca="1" si="14"/>
        <v>100</v>
      </c>
      <c r="Q130" s="316">
        <f t="shared" ca="1" si="15"/>
        <v>100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17</v>
      </c>
      <c r="B131" s="316">
        <f t="shared" ca="1" si="0"/>
        <v>100</v>
      </c>
      <c r="C131" s="316">
        <f t="shared" ca="1" si="1"/>
        <v>100</v>
      </c>
      <c r="D131" s="316">
        <f t="shared" ca="1" si="2"/>
        <v>100</v>
      </c>
      <c r="E131" s="316">
        <f t="shared" ca="1" si="3"/>
        <v>0</v>
      </c>
      <c r="F131" s="316">
        <f t="shared" ca="1" si="4"/>
        <v>100</v>
      </c>
      <c r="G131" s="316">
        <f t="shared" ca="1" si="5"/>
        <v>100</v>
      </c>
      <c r="H131" s="316">
        <f t="shared" ca="1" si="6"/>
        <v>100</v>
      </c>
      <c r="I131" s="316">
        <f t="shared" ca="1" si="7"/>
        <v>100</v>
      </c>
      <c r="J131" s="316">
        <f t="shared" ca="1" si="8"/>
        <v>100</v>
      </c>
      <c r="K131" s="316">
        <f t="shared" ca="1" si="9"/>
        <v>100</v>
      </c>
      <c r="L131" s="316">
        <f t="shared" ca="1" si="10"/>
        <v>100</v>
      </c>
      <c r="M131" s="316">
        <f t="shared" ca="1" si="11"/>
        <v>100</v>
      </c>
      <c r="N131" s="316">
        <f t="shared" ca="1" si="12"/>
        <v>100</v>
      </c>
      <c r="O131" s="316">
        <f t="shared" ca="1" si="13"/>
        <v>100</v>
      </c>
      <c r="P131" s="316">
        <f t="shared" ca="1" si="14"/>
        <v>100</v>
      </c>
      <c r="Q131" s="316">
        <f t="shared" ca="1" si="15"/>
        <v>100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16</v>
      </c>
      <c r="B132" s="316">
        <f t="shared" ca="1" si="0"/>
        <v>100</v>
      </c>
      <c r="C132" s="316">
        <f t="shared" ca="1" si="1"/>
        <v>100</v>
      </c>
      <c r="D132" s="316">
        <f t="shared" ca="1" si="2"/>
        <v>100</v>
      </c>
      <c r="E132" s="316">
        <f t="shared" ca="1" si="3"/>
        <v>0</v>
      </c>
      <c r="F132" s="316">
        <f t="shared" ca="1" si="4"/>
        <v>100</v>
      </c>
      <c r="G132" s="316">
        <f t="shared" ca="1" si="5"/>
        <v>100</v>
      </c>
      <c r="H132" s="316">
        <f t="shared" ca="1" si="6"/>
        <v>100</v>
      </c>
      <c r="I132" s="316">
        <f t="shared" ca="1" si="7"/>
        <v>100</v>
      </c>
      <c r="J132" s="316">
        <f t="shared" ca="1" si="8"/>
        <v>100</v>
      </c>
      <c r="K132" s="316">
        <f t="shared" ca="1" si="9"/>
        <v>100</v>
      </c>
      <c r="L132" s="316">
        <f t="shared" ca="1" si="10"/>
        <v>100</v>
      </c>
      <c r="M132" s="316">
        <f t="shared" ca="1" si="11"/>
        <v>100</v>
      </c>
      <c r="N132" s="316">
        <f t="shared" ca="1" si="12"/>
        <v>100</v>
      </c>
      <c r="O132" s="316">
        <f t="shared" ca="1" si="13"/>
        <v>100</v>
      </c>
      <c r="P132" s="316">
        <f t="shared" ca="1" si="14"/>
        <v>100</v>
      </c>
      <c r="Q132" s="316">
        <f t="shared" ca="1" si="15"/>
        <v>100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54</v>
      </c>
      <c r="B133" s="316">
        <f t="shared" ca="1" si="0"/>
        <v>100</v>
      </c>
      <c r="C133" s="316">
        <f t="shared" ca="1" si="1"/>
        <v>100</v>
      </c>
      <c r="D133" s="316">
        <f t="shared" ca="1" si="2"/>
        <v>100</v>
      </c>
      <c r="E133" s="316">
        <f t="shared" ca="1" si="3"/>
        <v>100</v>
      </c>
      <c r="F133" s="316">
        <f t="shared" ca="1" si="4"/>
        <v>100</v>
      </c>
      <c r="G133" s="316">
        <f t="shared" ca="1" si="5"/>
        <v>100</v>
      </c>
      <c r="H133" s="316">
        <f t="shared" ca="1" si="6"/>
        <v>100</v>
      </c>
      <c r="I133" s="316">
        <f t="shared" ca="1" si="7"/>
        <v>100</v>
      </c>
      <c r="J133" s="316">
        <f t="shared" ca="1" si="8"/>
        <v>100</v>
      </c>
      <c r="K133" s="316">
        <f t="shared" ca="1" si="9"/>
        <v>100</v>
      </c>
      <c r="L133" s="316">
        <f t="shared" ca="1" si="10"/>
        <v>100</v>
      </c>
      <c r="M133" s="316">
        <f t="shared" ca="1" si="11"/>
        <v>100</v>
      </c>
      <c r="N133" s="316">
        <f t="shared" ca="1" si="12"/>
        <v>100</v>
      </c>
      <c r="O133" s="316">
        <f t="shared" ca="1" si="13"/>
        <v>100</v>
      </c>
      <c r="P133" s="316">
        <f t="shared" ca="1" si="14"/>
        <v>100</v>
      </c>
      <c r="Q133" s="316">
        <f t="shared" ca="1" si="15"/>
        <v>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55</v>
      </c>
      <c r="B134" s="316">
        <f t="shared" ca="1" si="0"/>
        <v>100</v>
      </c>
      <c r="C134" s="316">
        <f t="shared" ca="1" si="1"/>
        <v>100</v>
      </c>
      <c r="D134" s="316">
        <f t="shared" ca="1" si="2"/>
        <v>100</v>
      </c>
      <c r="E134" s="316">
        <f t="shared" ca="1" si="3"/>
        <v>100</v>
      </c>
      <c r="F134" s="316">
        <f t="shared" ca="1" si="4"/>
        <v>100</v>
      </c>
      <c r="G134" s="316">
        <f t="shared" ca="1" si="5"/>
        <v>100</v>
      </c>
      <c r="H134" s="316">
        <f t="shared" ca="1" si="6"/>
        <v>100</v>
      </c>
      <c r="I134" s="316">
        <f t="shared" ca="1" si="7"/>
        <v>100</v>
      </c>
      <c r="J134" s="316">
        <f t="shared" ca="1" si="8"/>
        <v>100</v>
      </c>
      <c r="K134" s="316">
        <f t="shared" ca="1" si="9"/>
        <v>100</v>
      </c>
      <c r="L134" s="316">
        <f t="shared" ca="1" si="10"/>
        <v>100</v>
      </c>
      <c r="M134" s="316">
        <f t="shared" ca="1" si="11"/>
        <v>100</v>
      </c>
      <c r="N134" s="316">
        <f t="shared" ca="1" si="12"/>
        <v>100</v>
      </c>
      <c r="O134" s="316">
        <f t="shared" ca="1" si="13"/>
        <v>100</v>
      </c>
      <c r="P134" s="316">
        <f t="shared" ca="1" si="14"/>
        <v>100</v>
      </c>
      <c r="Q134" s="316">
        <f t="shared" ca="1" si="15"/>
        <v>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35</v>
      </c>
      <c r="B135" s="316">
        <f t="shared" ca="1" si="0"/>
        <v>100</v>
      </c>
      <c r="C135" s="316">
        <f t="shared" ca="1" si="1"/>
        <v>100</v>
      </c>
      <c r="D135" s="316">
        <f t="shared" ca="1" si="2"/>
        <v>100</v>
      </c>
      <c r="E135" s="316">
        <f t="shared" ca="1" si="3"/>
        <v>100</v>
      </c>
      <c r="F135" s="316">
        <f t="shared" ca="1" si="4"/>
        <v>100</v>
      </c>
      <c r="G135" s="316">
        <f t="shared" ca="1" si="5"/>
        <v>100</v>
      </c>
      <c r="H135" s="316">
        <f t="shared" ca="1" si="6"/>
        <v>100</v>
      </c>
      <c r="I135" s="316">
        <f t="shared" ca="1" si="7"/>
        <v>100</v>
      </c>
      <c r="J135" s="316">
        <f t="shared" ca="1" si="8"/>
        <v>100</v>
      </c>
      <c r="K135" s="316">
        <f t="shared" ca="1" si="9"/>
        <v>100</v>
      </c>
      <c r="L135" s="316">
        <f t="shared" ca="1" si="10"/>
        <v>0</v>
      </c>
      <c r="M135" s="316">
        <f t="shared" ca="1" si="11"/>
        <v>100</v>
      </c>
      <c r="N135" s="316">
        <f t="shared" ca="1" si="12"/>
        <v>100</v>
      </c>
      <c r="O135" s="316">
        <f t="shared" ca="1" si="13"/>
        <v>100</v>
      </c>
      <c r="P135" s="316">
        <f t="shared" ca="1" si="14"/>
        <v>100</v>
      </c>
      <c r="Q135" s="316">
        <f t="shared" ca="1" si="15"/>
        <v>100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51</v>
      </c>
      <c r="B136" s="316">
        <f t="shared" ca="1" si="0"/>
        <v>100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100</v>
      </c>
      <c r="M136" s="316">
        <f t="shared" ca="1" si="11"/>
        <v>100</v>
      </c>
      <c r="N136" s="316">
        <f t="shared" ca="1" si="12"/>
        <v>100</v>
      </c>
      <c r="O136" s="316">
        <f t="shared" ca="1" si="13"/>
        <v>100</v>
      </c>
      <c r="P136" s="316">
        <f t="shared" ca="1" si="14"/>
        <v>0</v>
      </c>
      <c r="Q136" s="316">
        <f t="shared" ca="1" si="15"/>
        <v>100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53</v>
      </c>
      <c r="B137" s="316">
        <f t="shared" ca="1" si="0"/>
        <v>100</v>
      </c>
      <c r="C137" s="316">
        <f t="shared" ca="1" si="1"/>
        <v>100</v>
      </c>
      <c r="D137" s="316">
        <f t="shared" ca="1" si="2"/>
        <v>100</v>
      </c>
      <c r="E137" s="316">
        <f t="shared" ca="1" si="3"/>
        <v>100</v>
      </c>
      <c r="F137" s="316">
        <f t="shared" ca="1" si="4"/>
        <v>100</v>
      </c>
      <c r="G137" s="316">
        <f t="shared" ca="1" si="5"/>
        <v>100</v>
      </c>
      <c r="H137" s="316">
        <f t="shared" ca="1" si="6"/>
        <v>100</v>
      </c>
      <c r="I137" s="316">
        <f t="shared" ca="1" si="7"/>
        <v>100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20</v>
      </c>
      <c r="B138" s="316">
        <f t="shared" ca="1" si="0"/>
        <v>100</v>
      </c>
      <c r="C138" s="316">
        <f t="shared" ca="1" si="1"/>
        <v>100</v>
      </c>
      <c r="D138" s="316">
        <f t="shared" ca="1" si="2"/>
        <v>100</v>
      </c>
      <c r="E138" s="316">
        <f t="shared" ca="1" si="3"/>
        <v>100</v>
      </c>
      <c r="F138" s="316">
        <f t="shared" ca="1" si="4"/>
        <v>0</v>
      </c>
      <c r="G138" s="316">
        <f t="shared" ca="1" si="5"/>
        <v>100</v>
      </c>
      <c r="H138" s="316">
        <f t="shared" ca="1" si="6"/>
        <v>100</v>
      </c>
      <c r="I138" s="316">
        <f t="shared" ca="1" si="7"/>
        <v>100</v>
      </c>
      <c r="J138" s="316">
        <f t="shared" ca="1" si="8"/>
        <v>100</v>
      </c>
      <c r="K138" s="316">
        <f t="shared" ca="1" si="9"/>
        <v>100</v>
      </c>
      <c r="L138" s="316">
        <f t="shared" ca="1" si="10"/>
        <v>100</v>
      </c>
      <c r="M138" s="316">
        <f t="shared" ca="1" si="11"/>
        <v>100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2</v>
      </c>
      <c r="B139" s="316">
        <f t="shared" ca="1" si="0"/>
        <v>0</v>
      </c>
      <c r="C139" s="316">
        <f t="shared" ca="1" si="1"/>
        <v>100</v>
      </c>
      <c r="D139" s="316">
        <f t="shared" ca="1" si="2"/>
        <v>100</v>
      </c>
      <c r="E139" s="316">
        <f t="shared" ca="1" si="3"/>
        <v>100</v>
      </c>
      <c r="F139" s="316">
        <f t="shared" ca="1" si="4"/>
        <v>100</v>
      </c>
      <c r="G139" s="316">
        <f t="shared" ca="1" si="5"/>
        <v>100</v>
      </c>
      <c r="H139" s="316">
        <f t="shared" ca="1" si="6"/>
        <v>100</v>
      </c>
      <c r="I139" s="316">
        <f t="shared" ca="1" si="7"/>
        <v>100</v>
      </c>
      <c r="J139" s="316">
        <f t="shared" ca="1" si="8"/>
        <v>100</v>
      </c>
      <c r="K139" s="316">
        <f t="shared" ca="1" si="9"/>
        <v>100</v>
      </c>
      <c r="L139" s="316">
        <f t="shared" ca="1" si="10"/>
        <v>100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25</v>
      </c>
      <c r="B140" s="316">
        <f t="shared" ca="1" si="0"/>
        <v>100</v>
      </c>
      <c r="C140" s="316">
        <f t="shared" ca="1" si="1"/>
        <v>100</v>
      </c>
      <c r="D140" s="316">
        <f t="shared" ca="1" si="2"/>
        <v>100</v>
      </c>
      <c r="E140" s="316">
        <f t="shared" ca="1" si="3"/>
        <v>100</v>
      </c>
      <c r="F140" s="316">
        <f t="shared" ca="1" si="4"/>
        <v>100</v>
      </c>
      <c r="G140" s="316">
        <f t="shared" ca="1" si="5"/>
        <v>100</v>
      </c>
      <c r="H140" s="316">
        <f t="shared" ca="1" si="6"/>
        <v>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100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40</v>
      </c>
      <c r="B141" s="316">
        <f t="shared" ca="1" si="0"/>
        <v>100</v>
      </c>
      <c r="C141" s="316">
        <f t="shared" ca="1" si="1"/>
        <v>100</v>
      </c>
      <c r="D141" s="316">
        <f t="shared" ca="1" si="2"/>
        <v>100</v>
      </c>
      <c r="E141" s="316">
        <f t="shared" ca="1" si="3"/>
        <v>100</v>
      </c>
      <c r="F141" s="316">
        <f t="shared" ca="1" si="4"/>
        <v>100</v>
      </c>
      <c r="G141" s="316">
        <f t="shared" ca="1" si="5"/>
        <v>100</v>
      </c>
      <c r="H141" s="316">
        <f t="shared" ca="1" si="6"/>
        <v>100</v>
      </c>
      <c r="I141" s="316">
        <f t="shared" ca="1" si="7"/>
        <v>100</v>
      </c>
      <c r="J141" s="316">
        <f t="shared" ca="1" si="8"/>
        <v>100</v>
      </c>
      <c r="K141" s="316">
        <f t="shared" ca="1" si="9"/>
        <v>100</v>
      </c>
      <c r="L141" s="316">
        <f t="shared" ca="1" si="10"/>
        <v>100</v>
      </c>
      <c r="M141" s="316">
        <f t="shared" ca="1" si="11"/>
        <v>0</v>
      </c>
      <c r="N141" s="316">
        <f t="shared" ca="1" si="12"/>
        <v>100</v>
      </c>
      <c r="O141" s="316">
        <f t="shared" ca="1" si="13"/>
        <v>100</v>
      </c>
      <c r="P141" s="316">
        <f t="shared" ca="1" si="14"/>
        <v>100</v>
      </c>
      <c r="Q141" s="316">
        <f t="shared" ca="1" si="15"/>
        <v>100</v>
      </c>
      <c r="R141" s="316">
        <f t="shared" ca="1" si="16"/>
        <v>100</v>
      </c>
      <c r="S141" s="316">
        <f t="shared" ca="1" si="17"/>
        <v>100</v>
      </c>
      <c r="T141" s="293"/>
      <c r="U141" s="293"/>
      <c r="V141" s="293"/>
      <c r="W141" s="293"/>
      <c r="X141" s="293"/>
      <c r="Y141" s="293"/>
      <c r="Z141" s="293"/>
      <c r="AA141" s="293"/>
      <c r="AB141" s="293"/>
      <c r="AC141" s="293"/>
      <c r="AD141" s="293"/>
      <c r="AE141" s="293"/>
      <c r="AF141" s="293"/>
      <c r="AG141" s="293"/>
    </row>
    <row r="142" spans="1:33">
      <c r="A142" s="315">
        <f ca="1">INDEX(Type!$Q$15:$Q$97,B73)</f>
        <v>14</v>
      </c>
      <c r="B142" s="316">
        <f t="shared" ca="1" si="0"/>
        <v>100</v>
      </c>
      <c r="C142" s="316">
        <f t="shared" ca="1" si="1"/>
        <v>100</v>
      </c>
      <c r="D142" s="316">
        <f t="shared" ca="1" si="2"/>
        <v>100</v>
      </c>
      <c r="E142" s="316">
        <f t="shared" ca="1" si="3"/>
        <v>0</v>
      </c>
      <c r="F142" s="316">
        <f t="shared" ca="1" si="4"/>
        <v>100</v>
      </c>
      <c r="G142" s="316">
        <f t="shared" ca="1" si="5"/>
        <v>100</v>
      </c>
      <c r="H142" s="316">
        <f t="shared" ca="1" si="6"/>
        <v>100</v>
      </c>
      <c r="I142" s="316">
        <f t="shared" ca="1" si="7"/>
        <v>100</v>
      </c>
      <c r="J142" s="316">
        <f t="shared" ca="1" si="8"/>
        <v>100</v>
      </c>
      <c r="K142" s="316">
        <f t="shared" ca="1" si="9"/>
        <v>100</v>
      </c>
      <c r="L142" s="316">
        <f t="shared" ca="1" si="10"/>
        <v>100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9FED5-A502-4824-B0F5-E2E7B763B317}">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older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Couple - no children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10.4%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B.</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Director / Managerial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Other kind of car.</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Detached house are 49.2%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42.3% of the households in the profile are likely to be 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42%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 Although there is a higher proportion in the profile than the base who will access their social media 1-6 days per week.</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Aged 65-74</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105.66979974978616</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30">
      <c r="A42" s="325" t="s">
        <v>389</v>
      </c>
      <c r="B42" s="325" t="str">
        <f>INDEX('Data - Knowledge'!$D:$D,MATCH('Data - Overview'!$A42,'Data - Knowledge'!$A:$A,0))</f>
        <v>Age 0-4</v>
      </c>
      <c r="C42" s="349">
        <f t="shared" ref="C42" si="0">MEDIAN(0,4)</f>
        <v>2</v>
      </c>
      <c r="D42" s="350">
        <f>'Data - Overview'!$C42*'Data - Overview'!$G42</f>
        <v>8.9255219303107564E-2</v>
      </c>
      <c r="E42" s="350">
        <f>'Data - Overview'!$C42*'Data - Overview'!$I42</f>
        <v>0.10472436998343036</v>
      </c>
      <c r="F42" s="351" t="s">
        <v>390</v>
      </c>
      <c r="G42" s="352">
        <f>INDEX('Data - Knowledge'!$E:$E,MATCH('Data - Overview'!$A42,'Data - Knowledge'!$A:$A,0))</f>
        <v>4.4627609651553782E-2</v>
      </c>
      <c r="H42" s="353">
        <f>RANK('Data - Overview'!$G42,'Data - Overview'!$G$42:$G$49)</f>
        <v>8</v>
      </c>
      <c r="I42" s="352">
        <f>INDEX('Data - Knowledge'!$G:$G,MATCH('Data - Overview'!$A42,'Data - Knowledge'!$A:$A,0))</f>
        <v>5.2362184991715181E-2</v>
      </c>
      <c r="J42" s="354">
        <f>INDEX('Data - Knowledge'!$J:$J,MATCH('Data - Overview'!$A42,'Data - Knowledge'!$A:$A,0))</f>
        <v>85.22870017478229</v>
      </c>
      <c r="K42" s="354">
        <f>RANK(J42,$J$42:$J$49)</f>
        <v>7</v>
      </c>
      <c r="L42" s="349" t="str">
        <f>"" &amp;TEXT('Data - Overview'!$F42,"0")&amp;" "</f>
        <v xml:space="preserve"> 0-4 </v>
      </c>
      <c r="M42" s="355" t="str">
        <f>"Index: " &amp;TEXT('Data - Overview'!$J42,"0")&amp;""</f>
        <v>Index: 85</v>
      </c>
      <c r="N42" s="356" t="str">
        <f>'Data - Overview'!$L42&amp;CHAR(10)&amp;'Data - Overview'!$M42</f>
        <v xml:space="preserve"> 0-4 
Index: 85</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1.5955548165391864</v>
      </c>
      <c r="E43" s="358">
        <f>'Data - Overview'!$C43*'Data - Overview'!$I43</f>
        <v>1.6736155160901189</v>
      </c>
      <c r="F43" s="359" t="s">
        <v>392</v>
      </c>
      <c r="G43" s="360">
        <f>INDEX('Data - Knowledge'!$E:$E,MATCH('Data - Overview'!$A43,'Data - Knowledge'!$A:$A,0))</f>
        <v>0.14505043786719876</v>
      </c>
      <c r="H43" s="361">
        <f>RANK('Data - Overview'!$G43,'Data - Overview'!$G$42:$G$49)</f>
        <v>3</v>
      </c>
      <c r="I43" s="360">
        <f>INDEX('Data - Knowledge'!$G:$G,MATCH('Data - Overview'!$A43,'Data - Knowledge'!$A:$A,0))</f>
        <v>0.15214686509910172</v>
      </c>
      <c r="J43" s="362">
        <f>INDEX('Data - Knowledge'!$J:$J,MATCH('Data - Overview'!$A43,'Data - Knowledge'!$A:$A,0))</f>
        <v>95.33580450226124</v>
      </c>
      <c r="K43" s="363">
        <f>RANK(J43,$J$42:$J$49)</f>
        <v>5</v>
      </c>
      <c r="L43" s="357" t="str">
        <f>"" &amp;TEXT('Data - Overview'!$F43,"0")&amp;" "</f>
        <v xml:space="preserve"> 5-17 </v>
      </c>
      <c r="M43" s="364" t="str">
        <f>"Index: " &amp;TEXT('Data - Overview'!$J43,"0")&amp;""</f>
        <v>Index: 95</v>
      </c>
      <c r="N43" s="359" t="str">
        <f>'Data - Overview'!$L43&amp;CHAR(10)&amp;'Data - Overview'!$M43</f>
        <v xml:space="preserve"> 5-17 
Index: 95</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1.1628380445626871</v>
      </c>
      <c r="E44" s="366">
        <f>'Data - Overview'!$C44*'Data - Overview'!$I44</f>
        <v>1.3640949524482093</v>
      </c>
      <c r="F44" s="367" t="s">
        <v>394</v>
      </c>
      <c r="G44" s="368">
        <f>INDEX('Data - Knowledge'!$E:$E,MATCH('Data - Overview'!$A44,'Data - Knowledge'!$A:$A,0))</f>
        <v>5.5373240217270817E-2</v>
      </c>
      <c r="H44" s="369">
        <f>RANK('Data - Overview'!$G44,'Data - Overview'!$G$42:$G$49)</f>
        <v>7</v>
      </c>
      <c r="I44" s="368">
        <f>INDEX('Data - Knowledge'!$G:$G,MATCH('Data - Overview'!$A44,'Data - Knowledge'!$A:$A,0))</f>
        <v>6.4956902497533775E-2</v>
      </c>
      <c r="J44" s="370">
        <f>INDEX('Data - Knowledge'!$J:$J,MATCH('Data - Overview'!$A44,'Data - Knowledge'!$A:$A,0))</f>
        <v>85.246121794944244</v>
      </c>
      <c r="K44" s="370">
        <f t="shared" ref="K44:K48" si="1">RANK(J44,$J$42:$J$49)</f>
        <v>6</v>
      </c>
      <c r="L44" s="365" t="str">
        <f>"" &amp;TEXT('Data - Overview'!$F44,"0")&amp;" "</f>
        <v xml:space="preserve">18-24 </v>
      </c>
      <c r="M44" s="371" t="str">
        <f>"Index: " &amp;TEXT('Data - Overview'!$J44,"0")&amp;""</f>
        <v>Index: 85</v>
      </c>
      <c r="N44" s="367" t="str">
        <f>'Data - Overview'!$L44&amp;CHAR(10)&amp;'Data - Overview'!$M44</f>
        <v>18-24 
Index: 85</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2.7097259173040689</v>
      </c>
      <c r="E45" s="358">
        <f>'Data - Overview'!$C45*'Data - Overview'!$I45</f>
        <v>3.4141282318318087</v>
      </c>
      <c r="F45" s="359" t="s">
        <v>396</v>
      </c>
      <c r="G45" s="360">
        <f>INDEX('Data - Knowledge'!$E:$E,MATCH('Data - Overview'!$A45,'Data - Knowledge'!$A:$A,0))</f>
        <v>9.185511584081589E-2</v>
      </c>
      <c r="H45" s="361">
        <f>RANK('Data - Overview'!$G45,'Data - Overview'!$G$42:$G$49)</f>
        <v>6</v>
      </c>
      <c r="I45" s="360">
        <f>INDEX('Data - Knowledge'!$G:$G,MATCH('Data - Overview'!$A45,'Data - Knowledge'!$A:$A,0))</f>
        <v>0.11573316040107826</v>
      </c>
      <c r="J45" s="362">
        <f>INDEX('Data - Knowledge'!$J:$J,MATCH('Data - Overview'!$A45,'Data - Knowledge'!$A:$A,0))</f>
        <v>79.368018226140222</v>
      </c>
      <c r="K45" s="363">
        <f t="shared" si="1"/>
        <v>8</v>
      </c>
      <c r="L45" s="357" t="str">
        <f>"" &amp;TEXT('Data - Overview'!$F45,"0")&amp;" "</f>
        <v xml:space="preserve">25-34 </v>
      </c>
      <c r="M45" s="364" t="str">
        <f>"Index: " &amp;TEXT('Data - Overview'!$J45,"0")&amp;""</f>
        <v>Index: 79</v>
      </c>
      <c r="N45" s="359" t="str">
        <f>'Data - Overview'!$L45&amp;CHAR(10)&amp;'Data - Overview'!$M45</f>
        <v>25-34 
Index: 79</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7.2488107748586623</v>
      </c>
      <c r="E46" s="366">
        <f>'Data - Overview'!$C46*'Data - Overview'!$I46</f>
        <v>7.5896333249981467</v>
      </c>
      <c r="F46" s="367" t="s">
        <v>398</v>
      </c>
      <c r="G46" s="368">
        <f>INDEX('Data - Knowledge'!$E:$E,MATCH('Data - Overview'!$A46,'Data - Knowledge'!$A:$A,0))</f>
        <v>0.17259073273473005</v>
      </c>
      <c r="H46" s="369">
        <f>RANK('Data - Overview'!$G46,'Data - Overview'!$G$42:$G$49)</f>
        <v>2</v>
      </c>
      <c r="I46" s="368">
        <f>INDEX('Data - Knowledge'!$G:$G,MATCH('Data - Overview'!$A46,'Data - Knowledge'!$A:$A,0))</f>
        <v>0.18070555535709873</v>
      </c>
      <c r="J46" s="370">
        <f>INDEX('Data - Knowledge'!$J:$J,MATCH('Data - Overview'!$A46,'Data - Knowledge'!$A:$A,0))</f>
        <v>95.509367375932257</v>
      </c>
      <c r="K46" s="370">
        <f t="shared" si="1"/>
        <v>4</v>
      </c>
      <c r="L46" s="365" t="str">
        <f>"" &amp;TEXT('Data - Overview'!$F46,"0")&amp;" "</f>
        <v xml:space="preserve">35-49 </v>
      </c>
      <c r="M46" s="371" t="str">
        <f>"Index: " &amp;TEXT('Data - Overview'!$J46,"0")&amp;""</f>
        <v>Index: 96</v>
      </c>
      <c r="N46" s="367" t="str">
        <f>'Data - Overview'!$L46&amp;CHAR(10)&amp;'Data - Overview'!$M46</f>
        <v>35-49 
Index: 96</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13.595507815098104</v>
      </c>
      <c r="E47" s="358">
        <f>'Data - Overview'!$C47*'Data - Overview'!$I47</f>
        <v>12.128639994064617</v>
      </c>
      <c r="F47" s="359" t="s">
        <v>400</v>
      </c>
      <c r="G47" s="360">
        <f>INDEX('Data - Knowledge'!$E:$E,MATCH('Data - Overview'!$A47,'Data - Knowledge'!$A:$A,0))</f>
        <v>0.23851768096663339</v>
      </c>
      <c r="H47" s="361">
        <f>RANK('Data - Overview'!$G47,'Data - Overview'!$G$42:$G$49)</f>
        <v>1</v>
      </c>
      <c r="I47" s="360">
        <f>INDEX('Data - Knowledge'!$G:$G,MATCH('Data - Overview'!$A47,'Data - Knowledge'!$A:$A,0))</f>
        <v>0.2127831577906073</v>
      </c>
      <c r="J47" s="362">
        <f>INDEX('Data - Knowledge'!$J:$J,MATCH('Data - Overview'!$A47,'Data - Knowledge'!$A:$A,0))</f>
        <v>112.0942481741673</v>
      </c>
      <c r="K47" s="363">
        <f t="shared" si="1"/>
        <v>2</v>
      </c>
      <c r="L47" s="357" t="str">
        <f>"" &amp;TEXT('Data - Overview'!$F47,"0")&amp;" "</f>
        <v xml:space="preserve">50-64 </v>
      </c>
      <c r="M47" s="364" t="str">
        <f>"Index: " &amp;TEXT('Data - Overview'!$J47,"0")&amp;""</f>
        <v>Index: 112</v>
      </c>
      <c r="N47" s="359" t="str">
        <f>'Data - Overview'!$L47&amp;CHAR(10)&amp;'Data - Overview'!$M47</f>
        <v>50-64 
Index: 112</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9.6542698333518064</v>
      </c>
      <c r="E48" s="366">
        <f>'Data - Overview'!$C48*'Data - Overview'!$I48</f>
        <v>8.2968186711878182</v>
      </c>
      <c r="F48" s="367" t="s">
        <v>402</v>
      </c>
      <c r="G48" s="368">
        <f>INDEX('Data - Knowledge'!$E:$E,MATCH('Data - Overview'!$A48,'Data - Knowledge'!$A:$A,0))</f>
        <v>0.13891035731441448</v>
      </c>
      <c r="H48" s="369">
        <f>RANK('Data - Overview'!$G48,'Data - Overview'!$G$42:$G$49)</f>
        <v>4</v>
      </c>
      <c r="I48" s="368">
        <f>INDEX('Data - Knowledge'!$G:$G,MATCH('Data - Overview'!$A48,'Data - Knowledge'!$A:$A,0))</f>
        <v>0.11937868591637149</v>
      </c>
      <c r="J48" s="370">
        <f>INDEX('Data - Knowledge'!$J:$J,MATCH('Data - Overview'!$A48,'Data - Knowledge'!$A:$A,0))</f>
        <v>116.36110436977462</v>
      </c>
      <c r="K48" s="370">
        <f t="shared" si="1"/>
        <v>1</v>
      </c>
      <c r="L48" s="365" t="str">
        <f>"" &amp;TEXT('Data - Overview'!$F48,"0")&amp;" "</f>
        <v xml:space="preserve">65-74 </v>
      </c>
      <c r="M48" s="372" t="str">
        <f>"Index: " &amp;TEXT('Data - Overview'!$J48,"0")&amp;""</f>
        <v>Index: 116</v>
      </c>
      <c r="N48" s="367" t="str">
        <f>'Data - Overview'!$L48&amp;CHAR(10)&amp;'Data - Overview'!$M48</f>
        <v>65-74 
Index: 116</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9.8855503824409698</v>
      </c>
      <c r="E49" s="358">
        <f>'Data - Overview'!$C49*'Data - Overview'!$I49</f>
        <v>8.9048282035288082</v>
      </c>
      <c r="F49" s="359" t="s">
        <v>404</v>
      </c>
      <c r="G49" s="360">
        <f>INDEX('Data - Knowledge'!$E:$E,MATCH('Data - Overview'!$A49,'Data - Knowledge'!$A:$A,0))</f>
        <v>0.11297771865646823</v>
      </c>
      <c r="H49" s="361">
        <f>RANK('Data - Overview'!$G49,'Data - Overview'!$G$42:$G$49)</f>
        <v>5</v>
      </c>
      <c r="I49" s="360">
        <f>INDEX('Data - Knowledge'!$G:$G,MATCH('Data - Overview'!$A49,'Data - Knowledge'!$A:$A,0))</f>
        <v>0.10176946518318639</v>
      </c>
      <c r="J49" s="362">
        <f>INDEX('Data - Knowledge'!$J:$J,MATCH('Data - Overview'!$A49,'Data - Knowledge'!$A:$A,0))</f>
        <v>111.01337562608474</v>
      </c>
      <c r="K49" s="363">
        <f>RANK(J49,$J$42:$J$49)</f>
        <v>3</v>
      </c>
      <c r="L49" s="357" t="str">
        <f>"" &amp;TEXT('Data - Overview'!$F49,"0")&amp;" "</f>
        <v xml:space="preserve">75 plus </v>
      </c>
      <c r="M49" s="373" t="str">
        <f>"Index: " &amp;TEXT('Data - Overview'!$J49,"0")&amp;""</f>
        <v>Index: 111</v>
      </c>
      <c r="N49" s="359" t="str">
        <f>'Data - Overview'!$L49&amp;CHAR(10)&amp;'Data - Overview'!$M49</f>
        <v>75 plus 
Index: 111</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45.941512803458586</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Detached house</v>
      </c>
      <c r="B56" s="378">
        <f>(INDEX('Data - Overview'!$G$64:$G$67,MATCH(1,'Data - Overview'!$H$64:$H$67,0))-100)/100</f>
        <v>0.49215629677833816</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Detached house</v>
      </c>
      <c r="B59" s="380">
        <f>INDEX('Data - Overview'!$D$64:$D$67,MATCH(1,'Data - Overview'!$E$64:$E$67,0))</f>
        <v>0.42277951446624545</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0.16740202490485165</v>
      </c>
      <c r="E64" s="383">
        <f>RANK('Data - Overview'!$D64,'Data - Overview'!$D$64:$D$67)</f>
        <v>3</v>
      </c>
      <c r="F64" s="382">
        <f>INDEX('Data - Knowledge'!$G:$G,MATCH('Data - Overview'!$A64,'Data - Knowledge'!$A:$A,0))</f>
        <v>0.23285989189902151</v>
      </c>
      <c r="G64" s="384">
        <f>INDEX('Data - Knowledge'!$J:$J,MATCH('Data - Overview'!$A64,'Data - Knowledge'!$A:$A,0))</f>
        <v>71.889591436143363</v>
      </c>
      <c r="H64" s="384">
        <f>RANK('Data - Overview'!$G64,'Data - Overview'!$G$64:$G$67)</f>
        <v>4</v>
      </c>
      <c r="I64" s="325" t="str">
        <f>"" &amp;TEXT('Data - Overview'!$C64,"0")&amp;" "</f>
        <v xml:space="preserve">Terraced </v>
      </c>
      <c r="J64" s="385" t="str">
        <f>"Index: "&amp;TEXT('Data - Overview'!$G64,"0")&amp;""</f>
        <v>Index: 72</v>
      </c>
      <c r="K64" s="325" t="str">
        <f>'Data - Overview'!$I64&amp;CHAR(10)&amp;'Data - Overview'!$J64</f>
        <v>Terraced 
Index: 72</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0.31596471196837017</v>
      </c>
      <c r="E65" s="386">
        <f>RANK('Data - Overview'!$D65,'Data - Overview'!$D$64:$D$67)</f>
        <v>2</v>
      </c>
      <c r="F65" s="344">
        <f>INDEX('Data - Knowledge'!$G:$G,MATCH('Data - Overview'!$A65,'Data - Knowledge'!$A:$A,0))</f>
        <v>0.38102698127880102</v>
      </c>
      <c r="G65" s="376">
        <f>INDEX('Data - Knowledge'!$J:$J,MATCH('Data - Overview'!$A65,'Data - Knowledge'!$A:$A,0))</f>
        <v>82.924498130796636</v>
      </c>
      <c r="H65" s="376">
        <f>RANK('Data - Overview'!$G65,'Data - Overview'!$G$64:$G$67)</f>
        <v>3</v>
      </c>
      <c r="I65" t="str">
        <f>"" &amp;TEXT('Data - Overview'!$C65,"0")&amp;" "</f>
        <v xml:space="preserve">Semi-detached </v>
      </c>
      <c r="J65" s="319" t="str">
        <f>"Index: "&amp;TEXT('Data - Overview'!$G65,"0")&amp;""</f>
        <v>Index: 83</v>
      </c>
      <c r="K65" t="str">
        <f>'Data - Overview'!$I65&amp;CHAR(10)&amp;'Data - Overview'!$J65</f>
        <v>Semi-detached 
Index: 83</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9.3702250304844248E-2</v>
      </c>
      <c r="E66" s="388">
        <f>RANK('Data - Overview'!$D66,'Data - Overview'!$D$64:$D$67)</f>
        <v>4</v>
      </c>
      <c r="F66" s="387">
        <f>INDEX('Data - Knowledge'!$G:$G,MATCH('Data - Overview'!$A66,'Data - Knowledge'!$A:$A,0))</f>
        <v>0.10278433387649451</v>
      </c>
      <c r="G66" s="389">
        <f>INDEX('Data - Knowledge'!$J:$J,MATCH('Data - Overview'!$A66,'Data - Knowledge'!$A:$A,0))</f>
        <v>91.163941790425696</v>
      </c>
      <c r="H66" s="389">
        <f>RANK('Data - Overview'!$G66,'Data - Overview'!$G$64:$G$67)</f>
        <v>2</v>
      </c>
      <c r="I66" s="328" t="str">
        <f>"" &amp;TEXT('Data - Overview'!$C66,"0")&amp;" "</f>
        <v xml:space="preserve">Flat or maisonette </v>
      </c>
      <c r="J66" s="390" t="str">
        <f>"Index: "&amp;TEXT('Data - Overview'!$G66,"0")&amp;""</f>
        <v>Index: 91</v>
      </c>
      <c r="K66" s="328" t="str">
        <f>'Data - Overview'!$I66&amp;CHAR(10)&amp;'Data - Overview'!$J66</f>
        <v>Flat or maisonette 
Index: 91</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0.42277951446624545</v>
      </c>
      <c r="E67" s="392">
        <f>RANK('Data - Overview'!$D67,'Data - Overview'!$D$64:$D$67)</f>
        <v>1</v>
      </c>
      <c r="F67" s="391">
        <f>INDEX('Data - Knowledge'!$G:$G,MATCH('Data - Overview'!$A67,'Data - Knowledge'!$A:$A,0))</f>
        <v>0.28333460467851374</v>
      </c>
      <c r="G67" s="393">
        <f>INDEX('Data - Knowledge'!$J:$J,MATCH('Data - Overview'!$A67,'Data - Knowledge'!$A:$A,0))</f>
        <v>149.21562967783382</v>
      </c>
      <c r="H67" s="394">
        <f>RANK('Data - Overview'!$G67,'Data - Overview'!$G$64:$G$67)</f>
        <v>1</v>
      </c>
      <c r="I67" s="338" t="str">
        <f>"" &amp;TEXT('Data - Overview'!$C67,"0")&amp;" "</f>
        <v xml:space="preserve">Detached </v>
      </c>
      <c r="J67" s="395" t="str">
        <f>"Index: "&amp;TEXT('Data - Overview'!$G67,"0")&amp;""</f>
        <v>Index: 149</v>
      </c>
      <c r="K67" s="396" t="str">
        <f>'Data - Overview'!$I67&amp;CHAR(10)&amp;'Data - Overview'!$J67</f>
        <v>Detached 
Index: 149</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0.45140841739644527</v>
      </c>
      <c r="C73" s="377" t="str">
        <f>INDEX(B76:B80,MATCH(1,H76:H80,0))</f>
        <v>Owned outright</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0.45140841739644527</v>
      </c>
      <c r="E76" s="399">
        <f>RANK('Data - Overview'!$D76,'Data - Overview'!$D$76:$D$80)</f>
        <v>1</v>
      </c>
      <c r="F76" s="382">
        <f>INDEX('Data - Knowledge'!$G:$G,MATCH('Data - Overview'!$A76,'Data - Knowledge'!$A:$A,0))</f>
        <v>0.38999800779843874</v>
      </c>
      <c r="G76" s="384">
        <f>INDEX('Data - Knowledge'!$J:$J,MATCH('Data - Overview'!$A76,'Data - Knowledge'!$A:$A,0))</f>
        <v>115.74633930687797</v>
      </c>
      <c r="H76" s="384">
        <f>RANK(G76,$G$76:$G$80)</f>
        <v>1</v>
      </c>
      <c r="I76" s="325" t="str">
        <f>"" &amp;TEXT('Data - Overview'!$C76,"0")&amp;" "</f>
        <v xml:space="preserve">Owned outright </v>
      </c>
      <c r="J76" s="385" t="str">
        <f>"Index: "&amp;TEXT('Data - Overview'!$G76,"0")&amp;""</f>
        <v>Index: 116</v>
      </c>
      <c r="K76" s="400" t="str">
        <f>'Data - Overview'!$I76&amp;CHAR(10)&amp;'Data - Overview'!$J76</f>
        <v>Owned outright 
Index: 116</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0.27148948749214796</v>
      </c>
      <c r="E77" s="401">
        <f>RANK('Data - Overview'!$D77,'Data - Overview'!$D$76:$D$80)</f>
        <v>2</v>
      </c>
      <c r="F77" s="344">
        <f>INDEX('Data - Knowledge'!$G:$G,MATCH('Data - Overview'!$A77,'Data - Knowledge'!$A:$A,0))</f>
        <v>0.27470028770138405</v>
      </c>
      <c r="G77" s="376">
        <f>INDEX('Data - Knowledge'!$J:$J,MATCH('Data - Overview'!$A77,'Data - Knowledge'!$A:$A,0))</f>
        <v>98.83116241482557</v>
      </c>
      <c r="H77" s="402">
        <f t="shared" ref="H77:H80" si="2">RANK(G77,$G$76:$G$80)</f>
        <v>2</v>
      </c>
      <c r="I77" t="str">
        <f>"" &amp;TEXT('Data - Overview'!$C77,"0")&amp;" "</f>
        <v xml:space="preserve">Mortgaged </v>
      </c>
      <c r="J77" s="319" t="str">
        <f>"Index: "&amp;TEXT('Data - Overview'!$G77,"0")&amp;""</f>
        <v>Index: 99</v>
      </c>
      <c r="K77" t="str">
        <f>'Data - Overview'!$I77&amp;CHAR(10)&amp;'Data - Overview'!$J77</f>
        <v>Mortgaged 
Index: 99</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6.8853785611351272E-3</v>
      </c>
      <c r="E78" s="403">
        <f>RANK('Data - Overview'!$D78,'Data - Overview'!$D$76:$D$80)</f>
        <v>5</v>
      </c>
      <c r="F78" s="387">
        <f>INDEX('Data - Knowledge'!$G:$G,MATCH('Data - Overview'!$A78,'Data - Knowledge'!$A:$A,0))</f>
        <v>7.1580214278452051E-3</v>
      </c>
      <c r="G78" s="389">
        <f>INDEX('Data - Knowledge'!$J:$J,MATCH('Data - Overview'!$A78,'Data - Knowledge'!$A:$A,0))</f>
        <v>96.191086189690949</v>
      </c>
      <c r="H78" s="389">
        <f t="shared" si="2"/>
        <v>3</v>
      </c>
      <c r="I78" s="328" t="str">
        <f>"" &amp;TEXT('Data - Overview'!$C78,"0")&amp;" "</f>
        <v xml:space="preserve">Shared/Equity Ownership </v>
      </c>
      <c r="J78" s="390" t="str">
        <f>"Index: "&amp;TEXT('Data - Overview'!$G78,"0")&amp;""</f>
        <v>Index: 96</v>
      </c>
      <c r="K78" s="328" t="str">
        <f>'Data - Overview'!$I78&amp;CHAR(10)&amp;'Data - Overview'!$J78</f>
        <v>Shared/Equity Ownership 
Index: 96</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0.14195126187045046</v>
      </c>
      <c r="E79" s="401">
        <f>RANK('Data - Overview'!$D79,'Data - Overview'!$D$76:$D$80)</f>
        <v>3</v>
      </c>
      <c r="F79" s="344">
        <f>INDEX('Data - Knowledge'!$G:$G,MATCH('Data - Overview'!$A79,'Data - Knowledge'!$A:$A,0))</f>
        <v>0.1532262893665898</v>
      </c>
      <c r="G79" s="376">
        <f>INDEX('Data - Knowledge'!$J:$J,MATCH('Data - Overview'!$A79,'Data - Knowledge'!$A:$A,0))</f>
        <v>92.641584193712262</v>
      </c>
      <c r="H79" s="402">
        <f t="shared" si="2"/>
        <v>4</v>
      </c>
      <c r="I79" t="str">
        <f>"" &amp;TEXT('Data - Overview'!$C79,"0")&amp;" "</f>
        <v xml:space="preserve">Privately rented </v>
      </c>
      <c r="J79" s="319" t="str">
        <f>"Index: "&amp;TEXT('Data - Overview'!$G79,"0")&amp;""</f>
        <v>Index: 93</v>
      </c>
      <c r="K79" t="str">
        <f>'Data - Overview'!$I79&amp;CHAR(10)&amp;'Data - Overview'!$J79</f>
        <v>Privately rented 
Index: 93</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0.12850718693419058</v>
      </c>
      <c r="E80" s="406">
        <f>RANK('Data - Overview'!$D80,'Data - Overview'!$D$76:$D$80)</f>
        <v>4</v>
      </c>
      <c r="F80" s="405">
        <f>INDEX('Data - Knowledge'!$G:$G,MATCH('Data - Overview'!$A80,'Data - Knowledge'!$A:$A,0))</f>
        <v>0.17510836202561558</v>
      </c>
      <c r="G80" s="407">
        <f>INDEX('Data - Knowledge'!$J:$J,MATCH('Data - Overview'!$A80,'Data - Knowledge'!$A:$A,0))</f>
        <v>73.387236022110699</v>
      </c>
      <c r="H80" s="408">
        <f t="shared" si="2"/>
        <v>5</v>
      </c>
      <c r="I80" s="331" t="str">
        <f>"" &amp;TEXT('Data - Overview'!$C80,"0")&amp;" "</f>
        <v xml:space="preserve">Social renting </v>
      </c>
      <c r="J80" s="409" t="str">
        <f>"Index: "&amp;TEXT('Data - Overview'!$G80,"0")&amp;""</f>
        <v>Index: 73</v>
      </c>
      <c r="K80" s="331" t="str">
        <f>'Data - Overview'!$I80&amp;CHAR(10)&amp;'Data - Overview'!$J80</f>
        <v>Social renting 
Index: 73</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0.42197786645974228</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5.5082178620256453E-2</v>
      </c>
      <c r="E90" s="383">
        <f>RANK('Data - Overview'!$D90,'Data - Overview'!$D$90:$D$94)</f>
        <v>5</v>
      </c>
      <c r="F90" s="382">
        <f>INDEX('Data - Knowledge'!$G:$G,MATCH('Data - Overview'!$A90,'Data - Knowledge'!$A:$A,0))</f>
        <v>6.4336201187626896E-2</v>
      </c>
      <c r="G90" s="384">
        <f>INDEX('Data - Knowledge'!$J:$J,MATCH('Data - Overview'!$A90,'Data - Knowledge'!$A:$A,0))</f>
        <v>85.616150166556352</v>
      </c>
      <c r="H90" s="325" t="str">
        <f>"" &amp;TEXT('Data - Overview'!$C90,"0")&amp;" "</f>
        <v xml:space="preserve">1 </v>
      </c>
      <c r="I90" s="385" t="str">
        <f>"Index: "&amp;TEXT('Data - Overview'!$G90,"0")&amp;""</f>
        <v>Index: 86</v>
      </c>
      <c r="J90" s="400" t="str">
        <f>'Data - Overview'!$H90&amp;CHAR(10)&amp;'Data - Overview'!$I90</f>
        <v>1 
Index: 86</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0.22380578649817104</v>
      </c>
      <c r="E91" s="386">
        <f>RANK('Data - Overview'!$D91,'Data - Overview'!$D$90:$D$94)</f>
        <v>3</v>
      </c>
      <c r="F91" s="344">
        <f>INDEX('Data - Knowledge'!$G:$G,MATCH('Data - Overview'!$A91,'Data - Knowledge'!$A:$A,0))</f>
        <v>0.25440728568719956</v>
      </c>
      <c r="G91" s="376">
        <f>INDEX('Data - Knowledge'!$J:$J,MATCH('Data - Overview'!$A91,'Data - Knowledge'!$A:$A,0))</f>
        <v>87.971453291375525</v>
      </c>
      <c r="H91" t="str">
        <f>"" &amp;TEXT('Data - Overview'!$C91,"0")&amp;" "</f>
        <v xml:space="preserve">2 </v>
      </c>
      <c r="I91" s="319" t="str">
        <f>"Index: "&amp;TEXT('Data - Overview'!$G91,"0")&amp;""</f>
        <v>Index: 88</v>
      </c>
      <c r="J91" t="str">
        <f>'Data - Overview'!$H91&amp;CHAR(10)&amp;'Data - Overview'!$I91</f>
        <v>2 
Index: 88</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0.42197786645974228</v>
      </c>
      <c r="E92" s="388">
        <f>RANK('Data - Overview'!$D92,'Data - Overview'!$D$90:$D$94)</f>
        <v>1</v>
      </c>
      <c r="F92" s="387">
        <f>INDEX('Data - Knowledge'!$G:$G,MATCH('Data - Overview'!$A92,'Data - Knowledge'!$A:$A,0))</f>
        <v>0.47083181422239567</v>
      </c>
      <c r="G92" s="389">
        <f>INDEX('Data - Knowledge'!$J:$J,MATCH('Data - Overview'!$A92,'Data - Knowledge'!$A:$A,0))</f>
        <v>89.623906820455971</v>
      </c>
      <c r="H92" s="328" t="str">
        <f>"" &amp;TEXT('Data - Overview'!$C92,"0")&amp;" "</f>
        <v xml:space="preserve">3 </v>
      </c>
      <c r="I92" s="390" t="str">
        <f>"Index: "&amp;TEXT('Data - Overview'!$G92,"0")&amp;""</f>
        <v>Index: 90</v>
      </c>
      <c r="J92" s="328" t="str">
        <f>'Data - Overview'!$H92&amp;CHAR(10)&amp;'Data - Overview'!$I92</f>
        <v>3 
Index: 90</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0.2260981783246499</v>
      </c>
      <c r="E93" s="386">
        <f>RANK('Data - Overview'!$D93,'Data - Overview'!$D$90:$D$94)</f>
        <v>2</v>
      </c>
      <c r="F93" s="344">
        <f>INDEX('Data - Knowledge'!$G:$G,MATCH('Data - Overview'!$A93,'Data - Knowledge'!$A:$A,0))</f>
        <v>0.16827825697476645</v>
      </c>
      <c r="G93" s="376">
        <f>INDEX('Data - Knowledge'!$J:$J,MATCH('Data - Overview'!$A93,'Data - Knowledge'!$A:$A,0))</f>
        <v>134.35971015468365</v>
      </c>
      <c r="H93" t="str">
        <f>"" &amp;TEXT('Data - Overview'!$C93,"0")&amp;" "</f>
        <v xml:space="preserve">4 </v>
      </c>
      <c r="I93" s="319" t="str">
        <f>"Index: "&amp;TEXT('Data - Overview'!$G93,"0")&amp;""</f>
        <v>Index: 134</v>
      </c>
      <c r="J93" t="str">
        <f>'Data - Overview'!$H93&amp;CHAR(10)&amp;'Data - Overview'!$I93</f>
        <v>4 
Index: 134</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7.2921959871411146E-2</v>
      </c>
      <c r="E94" s="411">
        <f>RANK('Data - Overview'!$D94,'Data - Overview'!$D$90:$D$94)</f>
        <v>4</v>
      </c>
      <c r="F94" s="405">
        <f>INDEX('Data - Knowledge'!$G:$G,MATCH('Data - Overview'!$A94,'Data - Knowledge'!$A:$A,0))</f>
        <v>4.2043520673556489E-2</v>
      </c>
      <c r="G94" s="407">
        <f>INDEX('Data - Knowledge'!$J:$J,MATCH('Data - Overview'!$A94,'Data - Knowledge'!$A:$A,0))</f>
        <v>173.44399018723431</v>
      </c>
      <c r="H94" s="331" t="str">
        <f>"" &amp;TEXT('Data - Overview'!$C94,"0")&amp;" "</f>
        <v xml:space="preserve">5+ </v>
      </c>
      <c r="I94" s="409" t="str">
        <f>"Index: "&amp;TEXT('Data - Overview'!$G94,"0")&amp;""</f>
        <v>Index: 173</v>
      </c>
      <c r="J94" s="331" t="str">
        <f>'Data - Overview'!$H94&amp;CHAR(10)&amp;'Data - Overview'!$I94</f>
        <v>5+ 
Index: 173</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5.808206776780106E-2</v>
      </c>
      <c r="E99" s="382">
        <f>INDEX('Data - Knowledge'!$G:$G,MATCH('Data - Overview'!$A99,'Data - Knowledge'!$A:$A,0))</f>
        <v>0.12314088025082504</v>
      </c>
      <c r="F99" s="384">
        <f>INDEX('Data - Knowledge'!$J:$J,MATCH('Data - Overview'!$A99,'Data - Knowledge'!$A:$A,0))</f>
        <v>47.167169545559517</v>
      </c>
      <c r="G99" s="325" t="str">
        <f>"" &amp;TEXT('Data - Overview'!$C99,"0")&amp;" "</f>
        <v xml:space="preserve">up to 100k </v>
      </c>
      <c r="H99" s="385" t="str">
        <f>"Index: "&amp;TEXT('Data - Overview'!$F99,"0")&amp;""</f>
        <v>Index: 47</v>
      </c>
      <c r="I99" s="400" t="str">
        <f>'Data - Overview'!$G99&amp;CHAR(10)&amp;'Data - Overview'!$H99</f>
        <v>up to 100k 
Index: 47</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8.912655655322764E-2</v>
      </c>
      <c r="E100" s="344">
        <f>INDEX('Data - Knowledge'!$G:$G,MATCH('Data - Overview'!$A100,'Data - Knowledge'!$A:$A,0))</f>
        <v>0.16634276858311883</v>
      </c>
      <c r="F100" s="376">
        <f>INDEX('Data - Knowledge'!$J:$J,MATCH('Data - Overview'!$A100,'Data - Knowledge'!$A:$A,0))</f>
        <v>53.580060806005235</v>
      </c>
      <c r="G100" t="str">
        <f>"" &amp;TEXT('Data - Overview'!$C100,"0")&amp;" "</f>
        <v xml:space="preserve">100k-150k </v>
      </c>
      <c r="H100" s="319" t="str">
        <f>"Index: "&amp;TEXT('Data - Overview'!$F100,"0")&amp;""</f>
        <v>Index: 54</v>
      </c>
      <c r="I100" t="str">
        <f>'Data - Overview'!$G100&amp;CHAR(10)&amp;'Data - Overview'!$H100</f>
        <v>100k-150k 
Index: 54</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0.22397531685326827</v>
      </c>
      <c r="E101" s="387">
        <f>INDEX('Data - Knowledge'!$G:$G,MATCH('Data - Overview'!$A101,'Data - Knowledge'!$A:$A,0))</f>
        <v>0.29834168317675092</v>
      </c>
      <c r="F101" s="389">
        <f>INDEX('Data - Knowledge'!$J:$J,MATCH('Data - Overview'!$A101,'Data - Knowledge'!$A:$A,0))</f>
        <v>75.073424024552182</v>
      </c>
      <c r="G101" s="328" t="str">
        <f>"" &amp;TEXT('Data - Overview'!$C101,"0")&amp;" "</f>
        <v xml:space="preserve">150k-250k </v>
      </c>
      <c r="H101" s="390" t="str">
        <f>"Index: "&amp;TEXT('Data - Overview'!$F101,"0")&amp;""</f>
        <v>Index: 75</v>
      </c>
      <c r="I101" s="328" t="str">
        <f>'Data - Overview'!$G101&amp;CHAR(10)&amp;'Data - Overview'!$H101</f>
        <v>150k-250k 
Index: 75</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0.39044366847725692</v>
      </c>
      <c r="E102" s="344">
        <f>INDEX('Data - Knowledge'!$G:$G,MATCH('Data - Overview'!$A102,'Data - Knowledge'!$A:$A,0))</f>
        <v>0.31010209964305241</v>
      </c>
      <c r="F102" s="376">
        <f>INDEX('Data - Knowledge'!$J:$J,MATCH('Data - Overview'!$A102,'Data - Knowledge'!$A:$A,0))</f>
        <v>125.90810217882525</v>
      </c>
      <c r="G102" t="str">
        <f>"" &amp;TEXT('Data - Overview'!$C102,"0")&amp;" "</f>
        <v xml:space="preserve">250k-500k </v>
      </c>
      <c r="H102" s="319" t="str">
        <f>"Index: "&amp;TEXT('Data - Overview'!$F102,"0")&amp;""</f>
        <v>Index: 126</v>
      </c>
      <c r="I102" t="str">
        <f>'Data - Overview'!$G102&amp;CHAR(10)&amp;'Data - Overview'!$H102</f>
        <v>250k-500k 
Index: 126</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0.14201466947492888</v>
      </c>
      <c r="E103" s="387">
        <f>INDEX('Data - Knowledge'!$G:$G,MATCH('Data - Overview'!$A103,'Data - Knowledge'!$A:$A,0))</f>
        <v>6.8389487770630294E-2</v>
      </c>
      <c r="F103" s="389">
        <f>INDEX('Data - Knowledge'!$J:$J,MATCH('Data - Overview'!$A103,'Data - Knowledge'!$A:$A,0))</f>
        <v>207.65569988070118</v>
      </c>
      <c r="G103" s="328" t="str">
        <f>"" &amp;TEXT('Data - Overview'!$C103,"0")&amp;" "</f>
        <v xml:space="preserve">500k-750k </v>
      </c>
      <c r="H103" s="413" t="str">
        <f>"Index: "&amp;TEXT('Data - Overview'!$F103,"0")&amp;""</f>
        <v>Index: 208</v>
      </c>
      <c r="I103" s="328" t="str">
        <f>'Data - Overview'!$G103&amp;CHAR(10)&amp;'Data - Overview'!$H103</f>
        <v>500k-750k 
Index: 208</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5.2371060118981634E-2</v>
      </c>
      <c r="E104" s="344">
        <f>INDEX('Data - Knowledge'!$G:$G,MATCH('Data - Overview'!$A104,'Data - Knowledge'!$A:$A,0))</f>
        <v>1.9806794918649475E-2</v>
      </c>
      <c r="F104" s="376">
        <f>INDEX('Data - Knowledge'!$J:$J,MATCH('Data - Overview'!$A104,'Data - Knowledge'!$A:$A,0))</f>
        <v>264.40956416260281</v>
      </c>
      <c r="G104" t="str">
        <f>"" &amp;TEXT('Data - Overview'!$C104,"0")&amp;" "</f>
        <v xml:space="preserve">750k-1m </v>
      </c>
      <c r="H104" s="335" t="str">
        <f>"Index: "&amp;TEXT('Data - Overview'!$F104,"0")&amp;""</f>
        <v>Index: 264</v>
      </c>
      <c r="I104" t="str">
        <f>'Data - Overview'!$G104&amp;CHAR(10)&amp;'Data - Overview'!$H104</f>
        <v>750k-1m 
Index: 264</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4.389923511805785E-2</v>
      </c>
      <c r="E105" s="405">
        <f>INDEX('Data - Knowledge'!$G:$G,MATCH('Data - Overview'!$A105,'Data - Knowledge'!$A:$A,0))</f>
        <v>1.3677397992410406E-2</v>
      </c>
      <c r="F105" s="407">
        <f>INDEX('Data - Knowledge'!$J:$J,MATCH('Data - Overview'!$A105,'Data - Knowledge'!$A:$A,0))</f>
        <v>320.96189013741906</v>
      </c>
      <c r="G105" s="331" t="str">
        <f>"" &amp;TEXT('Data - Overview'!$C105,"0")&amp;" "</f>
        <v xml:space="preserve">1m+ </v>
      </c>
      <c r="H105" s="414" t="str">
        <f>"Index: "&amp;TEXT('Data - Overview'!$F105,"0")&amp;""</f>
        <v>Index: 321</v>
      </c>
      <c r="I105" s="331" t="str">
        <f>'Data - Overview'!$G105&amp;CHAR(10)&amp;'Data - Overview'!$H105</f>
        <v>1m+ 
Index: 321</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0.36301038317998752</v>
      </c>
      <c r="E111" s="382">
        <f>INDEX('Data - Knowledge'!$G:$G,MATCH('Data - Overview'!$A111,'Data - Knowledge'!$A:$A,0))</f>
        <v>0.30940785724295788</v>
      </c>
      <c r="F111" s="384">
        <f>INDEX('Data - Knowledge'!$J:$J,MATCH('Data - Overview'!$A111,'Data - Knowledge'!$A:$A,0))</f>
        <v>117.32422906601853</v>
      </c>
      <c r="G111" s="325" t="str">
        <f>"" &amp;TEXT('Data - Overview'!$C111,"0")&amp;" "</f>
        <v xml:space="preserve">Couple - no children </v>
      </c>
      <c r="H111" s="415" t="str">
        <f>"Index: "&amp;TEXT('Data - Overview'!$F111,"0")&amp;""</f>
        <v>Index: 117</v>
      </c>
      <c r="I111" s="325" t="str">
        <f>'Data - Overview'!$G111&amp;CHAR(10)&amp;'Data - Overview'!$H111</f>
        <v>Couple - no children 
Index: 117</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0.17098943206592018</v>
      </c>
      <c r="E112" s="344">
        <f>INDEX('Data - Knowledge'!$G:$G,MATCH('Data - Overview'!$A112,'Data - Knowledge'!$A:$A,0))</f>
        <v>0.17822624540076235</v>
      </c>
      <c r="F112" s="376">
        <f>INDEX('Data - Knowledge'!$J:$J,MATCH('Data - Overview'!$A112,'Data - Knowledge'!$A:$A,0))</f>
        <v>95.93953555012655</v>
      </c>
      <c r="G112" t="str">
        <f>"" &amp;TEXT('Data - Overview'!$C112,"0")&amp;" "</f>
        <v xml:space="preserve">Couple with children </v>
      </c>
      <c r="H112" s="335" t="str">
        <f>"Index: "&amp;TEXT('Data - Overview'!$F112,"0")&amp;""</f>
        <v>Index: 96</v>
      </c>
      <c r="I112" t="str">
        <f>'Data - Overview'!$G112&amp;CHAR(10)&amp;'Data - Overview'!$H112</f>
        <v>Couple with children 
Index: 96</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2.3506337065365996E-2</v>
      </c>
      <c r="E113" s="387">
        <f>INDEX('Data - Knowledge'!$G:$G,MATCH('Data - Overview'!$A113,'Data - Knowledge'!$A:$A,0))</f>
        <v>3.2644701156026482E-2</v>
      </c>
      <c r="F113" s="389">
        <f>INDEX('Data - Knowledge'!$J:$J,MATCH('Data - Overview'!$A113,'Data - Knowledge'!$A:$A,0))</f>
        <v>72.006592901606425</v>
      </c>
      <c r="G113" s="328" t="str">
        <f>"" &amp;TEXT('Data - Overview'!$C113,"0")&amp;" "</f>
        <v xml:space="preserve">Lone parent </v>
      </c>
      <c r="H113" s="390" t="str">
        <f>"Index: "&amp;TEXT('Data - Overview'!$F113,"0")&amp;""</f>
        <v>Index: 72</v>
      </c>
      <c r="I113" s="328" t="str">
        <f>'Data - Overview'!$G113&amp;CHAR(10)&amp;'Data - Overview'!$H113</f>
        <v>Lone parent 
Index: 72</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0.15525200458190147</v>
      </c>
      <c r="E114" s="344">
        <f>INDEX('Data - Knowledge'!$G:$G,MATCH('Data - Overview'!$A114,'Data - Knowledge'!$A:$A,0))</f>
        <v>0.17718237849631377</v>
      </c>
      <c r="F114" s="376">
        <f>INDEX('Data - Knowledge'!$J:$J,MATCH('Data - Overview'!$A114,'Data - Knowledge'!$A:$A,0))</f>
        <v>87.622711637281384</v>
      </c>
      <c r="G114" t="str">
        <f>"" &amp;TEXT('Data - Overview'!$C114,"0")&amp;" "</f>
        <v xml:space="preserve">Single person - no children </v>
      </c>
      <c r="H114" s="319" t="str">
        <f>"Index: "&amp;TEXT('Data - Overview'!$F114,"0")&amp;""</f>
        <v>Index: 88</v>
      </c>
      <c r="I114" s="398" t="str">
        <f>'Data - Overview'!$G114&amp;CHAR(10)&amp;'Data - Overview'!$H114</f>
        <v>Single person - no children 
Index: 88</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0.28726323763071349</v>
      </c>
      <c r="E115" s="405">
        <f>INDEX('Data - Knowledge'!$G:$G,MATCH('Data - Overview'!$A115,'Data - Knowledge'!$A:$A,0))</f>
        <v>0.30257232241240495</v>
      </c>
      <c r="F115" s="407">
        <f>INDEX('Data - Knowledge'!$J:$J,MATCH('Data - Overview'!$A115,'Data - Knowledge'!$A:$A,0))</f>
        <v>94.94035519850847</v>
      </c>
      <c r="G115" s="331" t="str">
        <f>"" &amp;TEXT('Data - Overview'!$C115,"0")&amp;" "</f>
        <v xml:space="preserve">Other: two or more adults </v>
      </c>
      <c r="H115" s="414" t="str">
        <f>"Index: "&amp;TEXT('Data - Overview'!$F115,"0")&amp;""</f>
        <v>Index: 95</v>
      </c>
      <c r="I115" s="331" t="str">
        <f>'Data - Overview'!$G115&amp;CHAR(10)&amp;'Data - Overview'!$H115</f>
        <v>Other: two or more adults 
Index: 95</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0.75037098621734488</v>
      </c>
      <c r="C122" s="377">
        <f>INDEX(C126:C129,MATCH(1,H126:H129,0))</f>
        <v>0</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0.75037098621734488</v>
      </c>
      <c r="E126" s="416">
        <f>RANK('Data - Overview'!$D126,'Data - Overview'!$D$126:$D$129)</f>
        <v>1</v>
      </c>
      <c r="F126" s="382">
        <f>INDEX('Data - Knowledge'!$G:$G,MATCH('Data - Overview'!$A126,'Data - Knowledge'!$A:$A,0))</f>
        <v>0.72766846743368696</v>
      </c>
      <c r="G126" s="384">
        <f>INDEX('Data - Knowledge'!$J:$J,MATCH('Data - Overview'!$A126,'Data - Knowledge'!$A:$A,0))</f>
        <v>103.11989866260444</v>
      </c>
      <c r="H126" s="384">
        <f>RANK(G126,$G$126:$G$129)</f>
        <v>1</v>
      </c>
      <c r="I126" s="325" t="str">
        <f>"" &amp;TEXT('Data - Overview'!$C126,"0")&amp;" "</f>
        <v xml:space="preserve">0 </v>
      </c>
      <c r="J126" s="385" t="str">
        <f>"Index: "&amp;TEXT('Data - Overview'!$G126,"0")&amp;""</f>
        <v>Index: 103</v>
      </c>
      <c r="K126" s="400" t="str">
        <f>'Data - Overview'!$I126&amp;CHAR(10)&amp;'Data - Overview'!$J126</f>
        <v>0 
Index: 103</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0.11635620588996044</v>
      </c>
      <c r="E127" s="417">
        <f>RANK('Data - Overview'!$D127,'Data - Overview'!$D$126:$D$129)</f>
        <v>2</v>
      </c>
      <c r="F127" s="344">
        <f>INDEX('Data - Knowledge'!$G:$G,MATCH('Data - Overview'!$A127,'Data - Knowledge'!$A:$A,0))</f>
        <v>0.12602519791492064</v>
      </c>
      <c r="G127" s="376">
        <f>INDEX('Data - Knowledge'!$J:$J,MATCH('Data - Overview'!$A127,'Data - Knowledge'!$A:$A,0))</f>
        <v>92.327731132398043</v>
      </c>
      <c r="H127" s="402">
        <f t="shared" ref="H127:H129" si="3">RANK(G127,$G$126:$G$129)</f>
        <v>3</v>
      </c>
      <c r="I127" t="str">
        <f>"" &amp;TEXT('Data - Overview'!$C127,"0")&amp;" "</f>
        <v xml:space="preserve">1 </v>
      </c>
      <c r="J127" s="319" t="str">
        <f>"Index: "&amp;TEXT('Data - Overview'!$G127,"0")&amp;""</f>
        <v>Index: 92</v>
      </c>
      <c r="K127" t="str">
        <f>'Data - Overview'!$I127&amp;CHAR(10)&amp;'Data - Overview'!$J127</f>
        <v>1 
Index: 92</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9.9912278756974476E-2</v>
      </c>
      <c r="E128" s="418">
        <f>RANK('Data - Overview'!$D128,'Data - Overview'!$D$126:$D$129)</f>
        <v>3</v>
      </c>
      <c r="F128" s="387">
        <f>INDEX('Data - Knowledge'!$G:$G,MATCH('Data - Overview'!$A128,'Data - Knowledge'!$A:$A,0))</f>
        <v>0.10776873425130319</v>
      </c>
      <c r="G128" s="389">
        <f>INDEX('Data - Knowledge'!$J:$J,MATCH('Data - Overview'!$A128,'Data - Knowledge'!$A:$A,0))</f>
        <v>92.709893505839602</v>
      </c>
      <c r="H128" s="389">
        <f t="shared" si="3"/>
        <v>2</v>
      </c>
      <c r="I128" s="328" t="str">
        <f>"" &amp;TEXT('Data - Overview'!$C128,"0")&amp;" "</f>
        <v xml:space="preserve">2 </v>
      </c>
      <c r="J128" s="390" t="str">
        <f>"Index: "&amp;TEXT('Data - Overview'!$G128,"0")&amp;""</f>
        <v>Index: 93</v>
      </c>
      <c r="K128" s="328" t="str">
        <f>'Data - Overview'!$I128&amp;CHAR(10)&amp;'Data - Overview'!$J128</f>
        <v>2 
Index: 93</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3.295285075564424E-2</v>
      </c>
      <c r="E129" s="420">
        <f>RANK('Data - Overview'!$D129,'Data - Overview'!$D$126:$D$129)</f>
        <v>4</v>
      </c>
      <c r="F129" s="391">
        <f>INDEX('Data - Knowledge'!$G:$G,MATCH('Data - Overview'!$A129,'Data - Knowledge'!$A:$A,0))</f>
        <v>3.8334692610168752E-2</v>
      </c>
      <c r="G129" s="394">
        <f>INDEX('Data - Knowledge'!$J:$J,MATCH('Data - Overview'!$A129,'Data - Knowledge'!$A:$A,0))</f>
        <v>85.960910371048826</v>
      </c>
      <c r="H129" s="421">
        <f t="shared" si="3"/>
        <v>4</v>
      </c>
      <c r="I129" s="338" t="str">
        <f>"" &amp;TEXT('Data - Overview'!$C129,"0")&amp;" "</f>
        <v xml:space="preserve">3+ </v>
      </c>
      <c r="J129" s="395" t="str">
        <f>"Index: "&amp;TEXT('Data - Overview'!$G129,"0")&amp;""</f>
        <v>Index: 86</v>
      </c>
      <c r="K129" s="338" t="str">
        <f>'Data - Overview'!$I129&amp;CHAR(10)&amp;'Data - Overview'!$J129</f>
        <v>3+ 
Index: 86</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2 persons</v>
      </c>
      <c r="B135" s="380">
        <f>(INDEX('Data - Overview'!$G$142:$G$145,MATCH(1,'Data - Overview'!$H$142:$H$145,0))-100)/100</f>
        <v>5.2487027018830193E-2</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0.42277951446624545</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0.18308461737427481</v>
      </c>
      <c r="E142" s="383">
        <f>RANK('Data - Overview'!$D142,'Data - Overview'!$D$142:$D$145)</f>
        <v>3</v>
      </c>
      <c r="F142" s="382">
        <f>INDEX('Data - Knowledge'!$G:$G,MATCH('Data - Overview'!$A142,'Data - Knowledge'!$A:$A,0))</f>
        <v>0.19602762153116493</v>
      </c>
      <c r="G142" s="384">
        <f>INDEX('Data - Knowledge'!$J:$J,MATCH('Data - Overview'!$A142,'Data - Knowledge'!$A:$A,0))</f>
        <v>93.397356935827318</v>
      </c>
      <c r="H142" s="384">
        <f>RANK('Data - Overview'!$G142,'Data - Overview'!$G$142:$G$145)</f>
        <v>4</v>
      </c>
      <c r="I142" s="325" t="str">
        <f>"" &amp;TEXT('Data - Overview'!$C142,"0")&amp;" "</f>
        <v xml:space="preserve">1  person </v>
      </c>
      <c r="J142" s="385" t="str">
        <f>"Index: "&amp;TEXT('Data - Overview'!$G142,"0")&amp;""</f>
        <v>Index: 93</v>
      </c>
      <c r="K142" s="400" t="str">
        <f>'Data - Overview'!$I142&amp;CHAR(10)&amp;'Data - Overview'!$J142</f>
        <v>1  person 
Index: 93</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0.41931862690758609</v>
      </c>
      <c r="E143" s="386">
        <f>RANK('Data - Overview'!$D143,'Data - Overview'!$D$142:$D$145)</f>
        <v>1</v>
      </c>
      <c r="F143" s="344">
        <f>INDEX('Data - Knowledge'!$G:$G,MATCH('Data - Overview'!$A143,'Data - Knowledge'!$A:$A,0))</f>
        <v>0.39840740659322538</v>
      </c>
      <c r="G143" s="376">
        <f>INDEX('Data - Knowledge'!$J:$J,MATCH('Data - Overview'!$A143,'Data - Knowledge'!$A:$A,0))</f>
        <v>105.24870270188302</v>
      </c>
      <c r="H143" s="376">
        <f>RANK('Data - Overview'!$G143,'Data - Overview'!$G$142:$G$145)</f>
        <v>1</v>
      </c>
      <c r="I143" t="str">
        <f>"" &amp;TEXT('Data - Overview'!$C143,"0")&amp;" "</f>
        <v xml:space="preserve">2 people </v>
      </c>
      <c r="J143" s="319" t="str">
        <f>"Index: "&amp;TEXT('Data - Overview'!$G143,"0")&amp;""</f>
        <v>Index: 105</v>
      </c>
      <c r="K143" t="str">
        <f>'Data - Overview'!$I143&amp;CHAR(10)&amp;'Data - Overview'!$J143</f>
        <v>2 people 
Index: 105</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0.3307416029265049</v>
      </c>
      <c r="E144" s="388">
        <f>RANK('Data - Overview'!$D144,'Data - Overview'!$D$142:$D$145)</f>
        <v>2</v>
      </c>
      <c r="F144" s="387">
        <f>INDEX('Data - Knowledge'!$G:$G,MATCH('Data - Overview'!$A144,'Data - Knowledge'!$A:$A,0))</f>
        <v>0.33586420604585088</v>
      </c>
      <c r="G144" s="389">
        <f>INDEX('Data - Knowledge'!$J:$J,MATCH('Data - Overview'!$A144,'Data - Knowledge'!$A:$A,0))</f>
        <v>98.474799330463142</v>
      </c>
      <c r="H144" s="389">
        <f>RANK('Data - Overview'!$G144,'Data - Overview'!$G$142:$G$145)</f>
        <v>2</v>
      </c>
      <c r="I144" s="328" t="str">
        <f>"" &amp;TEXT('Data - Overview'!$C144,"0")&amp;" "</f>
        <v xml:space="preserve">3-4 people </v>
      </c>
      <c r="J144" s="390" t="str">
        <f>"Index: "&amp;TEXT('Data - Overview'!$G144,"0")&amp;""</f>
        <v>Index: 98</v>
      </c>
      <c r="K144" s="328" t="str">
        <f>'Data - Overview'!$I144&amp;CHAR(10)&amp;'Data - Overview'!$J144</f>
        <v>3-4 people 
Index: 98</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6.7033883900528418E-2</v>
      </c>
      <c r="E145" s="392">
        <f>RANK('Data - Overview'!$D145,'Data - Overview'!$D$142:$D$145)</f>
        <v>4</v>
      </c>
      <c r="F145" s="391">
        <f>INDEX('Data - Knowledge'!$G:$G,MATCH('Data - Overview'!$A145,'Data - Knowledge'!$A:$A,0))</f>
        <v>6.9873054168647419E-2</v>
      </c>
      <c r="G145" s="394">
        <f>INDEX('Data - Knowledge'!$J:$J,MATCH('Data - Overview'!$A145,'Data - Knowledge'!$A:$A,0))</f>
        <v>95.936673583401259</v>
      </c>
      <c r="H145" s="394">
        <f>RANK('Data - Overview'!$G145,'Data - Overview'!$G$142:$G$145)</f>
        <v>3</v>
      </c>
      <c r="I145" s="338" t="str">
        <f>"" &amp;TEXT('Data - Overview'!$C145,"0")&amp;" "</f>
        <v xml:space="preserve">5+ people </v>
      </c>
      <c r="J145" s="395" t="str">
        <f>"Index: "&amp;TEXT('Data - Overview'!$G145,"0")&amp;""</f>
        <v>Index: 96</v>
      </c>
      <c r="K145" s="338" t="str">
        <f>'Data - Overview'!$I145&amp;CHAR(10)&amp;'Data - Overview'!$J145</f>
        <v>5+ people 
Index: 96</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B</v>
      </c>
      <c r="B153" s="377" t="str">
        <f>INDEX(B157:B162,MATCH(1,H157:H162,0))</f>
        <v>A</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7.2180911207183243E-2</v>
      </c>
      <c r="E157" s="325">
        <f>RANK('Data - Overview'!$D157,'Data - Overview'!$D$157:$D$162)</f>
        <v>6</v>
      </c>
      <c r="F157" s="382">
        <f>INDEX('Data - Knowledge'!$G:$G,MATCH('Data - Overview'!$A157,'Data - Knowledge'!$A:$A,0))</f>
        <v>4.9308288382854434E-2</v>
      </c>
      <c r="G157" s="384">
        <f>INDEX('Data - Knowledge'!$J:$J,MATCH('Data - Overview'!$A157,'Data - Knowledge'!$A:$A,0))</f>
        <v>146.38697382219846</v>
      </c>
      <c r="H157" s="384">
        <f>RANK(G157,$G$157:$G$162)</f>
        <v>1</v>
      </c>
      <c r="I157" s="325" t="str">
        <f>"" &amp;TEXT('Data - Overview'!$C157,"0")&amp;" "</f>
        <v xml:space="preserve">A </v>
      </c>
      <c r="J157" s="424" t="str">
        <f>"Index: " &amp;TEXT('Data - Overview'!$G157,"0")&amp;""</f>
        <v>Index: 146</v>
      </c>
      <c r="K157" s="325" t="str">
        <f>'Data - Overview'!$I157&amp;CHAR(10)&amp;'Data - Overview'!$J157</f>
        <v>A 
Index: 146</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0.28491220485533753</v>
      </c>
      <c r="E158">
        <f>RANK('Data - Overview'!$D158,'Data - Overview'!$D$157:$D$162)</f>
        <v>1</v>
      </c>
      <c r="F158" s="344">
        <f>INDEX('Data - Knowledge'!$G:$G,MATCH('Data - Overview'!$A158,'Data - Knowledge'!$A:$A,0))</f>
        <v>0.23585580307705839</v>
      </c>
      <c r="G158" s="376">
        <f>INDEX('Data - Knowledge'!$J:$J,MATCH('Data - Overview'!$A158,'Data - Knowledge'!$A:$A,0))</f>
        <v>120.79931938848733</v>
      </c>
      <c r="H158" s="402">
        <f t="shared" ref="H158:H162" si="4">RANK(G158,$G$157:$G$162)</f>
        <v>2</v>
      </c>
      <c r="I158" t="str">
        <f>"" &amp;TEXT('Data - Overview'!$C158,"0")&amp;" "</f>
        <v xml:space="preserve">B </v>
      </c>
      <c r="J158" s="425" t="str">
        <f>"Index: " &amp;TEXT('Data - Overview'!$G158,"0")&amp;""</f>
        <v>Index: 121</v>
      </c>
      <c r="K158" s="398" t="str">
        <f>'Data - Overview'!$I158&amp;CHAR(10)&amp;'Data - Overview'!$J158</f>
        <v>B 
Index: 121</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0.27608498688245947</v>
      </c>
      <c r="E159" s="328">
        <f>RANK('Data - Overview'!$D159,'Data - Overview'!$D$157:$D$162)</f>
        <v>2</v>
      </c>
      <c r="F159" s="387">
        <f>INDEX('Data - Knowledge'!$G:$G,MATCH('Data - Overview'!$A159,'Data - Knowledge'!$A:$A,0))</f>
        <v>0.27582989346530407</v>
      </c>
      <c r="G159" s="389">
        <f>INDEX('Data - Knowledge'!$J:$J,MATCH('Data - Overview'!$A159,'Data - Knowledge'!$A:$A,0))</f>
        <v>100.09248215048434</v>
      </c>
      <c r="H159" s="389">
        <f t="shared" si="4"/>
        <v>3</v>
      </c>
      <c r="I159" s="328" t="str">
        <f>"" &amp;TEXT('Data - Overview'!$C159,"0")&amp;" "</f>
        <v xml:space="preserve">C1 </v>
      </c>
      <c r="J159" s="426" t="str">
        <f>"Index: " &amp;TEXT(AVERAGE('Data - Knowledge'!J102,'Data - Knowledge'!J103 ),"0")&amp;""</f>
        <v>Index: 110</v>
      </c>
      <c r="K159" s="328" t="str">
        <f>'Data - Overview'!$I159&amp;CHAR(10)&amp;'Data - Overview'!$J159</f>
        <v>C1 
Index: 110</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0.19701721908140263</v>
      </c>
      <c r="E160">
        <f>RANK('Data - Overview'!$D160,'Data - Overview'!$D$157:$D$162)</f>
        <v>3</v>
      </c>
      <c r="F160" s="344">
        <f>INDEX('Data - Knowledge'!$G:$G,MATCH('Data - Overview'!$A160,'Data - Knowledge'!$A:$A,0))</f>
        <v>0.2202729865711876</v>
      </c>
      <c r="G160" s="376">
        <f>INDEX('Data - Knowledge'!$J:$J,MATCH('Data - Overview'!$A160,'Data - Knowledge'!$A:$A,0))</f>
        <v>89.442297100616457</v>
      </c>
      <c r="H160" s="402">
        <f t="shared" si="4"/>
        <v>4</v>
      </c>
      <c r="I160" t="str">
        <f>"" &amp;TEXT('Data - Overview'!$C160,"0")&amp;" "</f>
        <v xml:space="preserve">C2 </v>
      </c>
      <c r="J160" s="425" t="str">
        <f>"Index: " &amp;TEXT(AVERAGE('Data - Knowledge'!J103,'Data - Knowledge'!J104 ),"0")&amp;""</f>
        <v>Index: 95</v>
      </c>
      <c r="K160" t="str">
        <f>'Data - Overview'!$I160&amp;CHAR(10)&amp;'Data - Overview'!$J160</f>
        <v>C2 
Index: 95</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9.5636662602076691E-2</v>
      </c>
      <c r="E161" s="328">
        <f>RANK('Data - Overview'!$D161,'Data - Overview'!$D$157:$D$162)</f>
        <v>4</v>
      </c>
      <c r="F161" s="387">
        <f>INDEX('Data - Knowledge'!$G:$G,MATCH('Data - Overview'!$A161,'Data - Knowledge'!$A:$A,0))</f>
        <v>0.12594020922238194</v>
      </c>
      <c r="G161" s="389">
        <f>INDEX('Data - Knowledge'!$J:$J,MATCH('Data - Overview'!$A161,'Data - Knowledge'!$A:$A,0))</f>
        <v>75.938148104235694</v>
      </c>
      <c r="H161" s="389">
        <f t="shared" si="4"/>
        <v>6</v>
      </c>
      <c r="I161" s="328" t="str">
        <f>"" &amp;TEXT('Data - Overview'!$C161,"0")&amp;" "</f>
        <v xml:space="preserve">D </v>
      </c>
      <c r="J161" s="426" t="str">
        <f>"Index: " &amp;TEXT(AVERAGE('Data - Knowledge'!J104,'Data - Knowledge'!J105 ),"0")&amp;""</f>
        <v>Index: 83</v>
      </c>
      <c r="K161" s="328" t="str">
        <f>'Data - Overview'!$I161&amp;CHAR(10)&amp;'Data - Overview'!$J161</f>
        <v>D 
Index: 83</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7.3989727672467948E-2</v>
      </c>
      <c r="E162" s="338">
        <f>RANK('Data - Overview'!$D162,'Data - Overview'!$D$157:$D$162)</f>
        <v>5</v>
      </c>
      <c r="F162" s="391">
        <f>INDEX('Data - Knowledge'!$G:$G,MATCH('Data - Overview'!$A162,'Data - Knowledge'!$A:$A,0))</f>
        <v>9.2535130070152974E-2</v>
      </c>
      <c r="G162" s="394">
        <f>INDEX('Data - Knowledge'!$J:$J,MATCH('Data - Overview'!$A162,'Data - Knowledge'!$A:$A,0))</f>
        <v>79.958527768183458</v>
      </c>
      <c r="H162" s="421">
        <f t="shared" si="4"/>
        <v>5</v>
      </c>
      <c r="I162" s="338" t="str">
        <f>"" &amp;TEXT('Data - Overview'!$C162,"0")&amp;" "</f>
        <v xml:space="preserve">E </v>
      </c>
      <c r="J162" s="427" t="str">
        <f>"Index: " &amp;TEXT(AVERAGE('Data - Knowledge'!J105,'Data - Knowledge'!J106 ),"0")&amp;""</f>
        <v>Index: 78</v>
      </c>
      <c r="K162" s="338" t="str">
        <f>'Data - Overview'!$I162&amp;CHAR(10)&amp;'Data - Overview'!$J162</f>
        <v>E 
Index: 78</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Director / Managerial</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7.2374792151646133E-2</v>
      </c>
      <c r="E172" s="382">
        <f>INDEX('Data - Knowledge'!$G:$G,MATCH('Data - Overview'!$A172,'Data - Knowledge'!$A:$A,0))</f>
        <v>5.7872221565787987E-2</v>
      </c>
      <c r="F172" s="384">
        <f>INDEX('Data - Knowledge'!$J:$J,MATCH('Data - Overview'!$A172,'Data - Knowledge'!$A:$A,0))</f>
        <v>125.05964034812784</v>
      </c>
      <c r="G172" s="325">
        <f>RANK('Data - Overview'!$F172,'Data - Overview'!$F$172:$F$181)</f>
        <v>1</v>
      </c>
      <c r="H172" s="325" t="str">
        <f>"" &amp;TEXT('Data - Overview'!$C172,"0")&amp;" "</f>
        <v xml:space="preserve">Director / Managerial </v>
      </c>
      <c r="I172" s="385" t="str">
        <f>"Index: " &amp;TEXT('Data - Overview'!$F172,"0")&amp;""</f>
        <v>Index: 125</v>
      </c>
      <c r="J172" s="400" t="str">
        <f>'Data - Overview'!$H172&amp;CHAR(10)&amp;'Data - Overview'!$I172</f>
        <v>Director / Managerial 
Index: 125</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0.21018504969885085</v>
      </c>
      <c r="E173" s="344">
        <f>INDEX('Data - Knowledge'!$G:$G,MATCH('Data - Overview'!$A173,'Data - Knowledge'!$A:$A,0))</f>
        <v>0.2023360830294654</v>
      </c>
      <c r="F173" s="376">
        <f>INDEX('Data - Knowledge'!$J:$J,MATCH('Data - Overview'!$A173,'Data - Knowledge'!$A:$A,0))</f>
        <v>103.87917298381349</v>
      </c>
      <c r="G173" s="376">
        <f>RANK('Data - Overview'!$F173,'Data - Overview'!$F$172:$F$181)</f>
        <v>4</v>
      </c>
      <c r="H173" t="str">
        <f>"" &amp;TEXT('Data - Overview'!$C173,"0")&amp;" "</f>
        <v xml:space="preserve">Professional </v>
      </c>
      <c r="I173" s="319" t="str">
        <f>"Index: " &amp;TEXT('Data - Overview'!$F173,"0")&amp;""</f>
        <v>Index: 104</v>
      </c>
      <c r="J173" t="str">
        <f>'Data - Overview'!$H173&amp;CHAR(10)&amp;'Data - Overview'!$I173</f>
        <v>Professional 
Index: 104</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0.151510586409489</v>
      </c>
      <c r="E174" s="387">
        <f>INDEX('Data - Knowledge'!$G:$G,MATCH('Data - Overview'!$A174,'Data - Knowledge'!$A:$A,0))</f>
        <v>0.15211231620223184</v>
      </c>
      <c r="F174" s="389">
        <f>INDEX('Data - Knowledge'!$J:$J,MATCH('Data - Overview'!$A174,'Data - Knowledge'!$A:$A,0))</f>
        <v>99.604417441160493</v>
      </c>
      <c r="G174" s="389">
        <f>RANK('Data - Overview'!$F174,'Data - Overview'!$F$172:$F$181)</f>
        <v>6</v>
      </c>
      <c r="H174" s="328" t="str">
        <f>"" &amp;TEXT('Data - Overview'!$C174,"0")&amp;" "</f>
        <v xml:space="preserve">Looking after home </v>
      </c>
      <c r="I174" s="390" t="str">
        <f>"Index: " &amp;TEXT('Data - Overview'!$F174,"0")&amp;""</f>
        <v>Index: 100</v>
      </c>
      <c r="J174" s="328" t="str">
        <f>'Data - Overview'!$H174&amp;CHAR(10)&amp;'Data - Overview'!$I174</f>
        <v>Looking after home 
Index: 100</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5.1228577762997447E-2</v>
      </c>
      <c r="E175" s="344">
        <f>INDEX('Data - Knowledge'!$G:$G,MATCH('Data - Overview'!$A175,'Data - Knowledge'!$A:$A,0))</f>
        <v>5.4224896199428989E-2</v>
      </c>
      <c r="F175" s="376">
        <f>INDEX('Data - Knowledge'!$J:$J,MATCH('Data - Overview'!$A175,'Data - Knowledge'!$A:$A,0))</f>
        <v>94.474275385587376</v>
      </c>
      <c r="G175" s="376">
        <f>RANK('Data - Overview'!$F175,'Data - Overview'!$F$172:$F$181)</f>
        <v>7</v>
      </c>
      <c r="H175" t="str">
        <f>"" &amp;TEXT('Data - Overview'!$C175,"0")&amp;" "</f>
        <v xml:space="preserve">Office Worker </v>
      </c>
      <c r="I175" s="319" t="str">
        <f>"Index: " &amp;TEXT('Data - Overview'!$F175,"0")&amp;""</f>
        <v>Index: 94</v>
      </c>
      <c r="J175" t="str">
        <f>'Data - Overview'!$H175&amp;CHAR(10)&amp;'Data - Overview'!$I175</f>
        <v>Office Worker 
Index: 94</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0.17312947566788603</v>
      </c>
      <c r="E176" s="387">
        <f>INDEX('Data - Knowledge'!$G:$G,MATCH('Data - Overview'!$A176,'Data - Knowledge'!$A:$A,0))</f>
        <v>0.16563794965363168</v>
      </c>
      <c r="F176" s="389">
        <f>INDEX('Data - Knowledge'!$J:$J,MATCH('Data - Overview'!$A176,'Data - Knowledge'!$A:$A,0))</f>
        <v>104.52283189324669</v>
      </c>
      <c r="G176" s="389">
        <f>RANK('Data - Overview'!$F176,'Data - Overview'!$F$172:$F$181)</f>
        <v>3</v>
      </c>
      <c r="H176" s="328" t="str">
        <f>"" &amp;TEXT('Data - Overview'!$C176,"0")&amp;" "</f>
        <v xml:space="preserve">Retired </v>
      </c>
      <c r="I176" s="390" t="str">
        <f>"Index: " &amp;TEXT('Data - Overview'!$F176,"0")&amp;""</f>
        <v>Index: 105</v>
      </c>
      <c r="J176" s="328" t="str">
        <f>'Data - Overview'!$H176&amp;CHAR(10)&amp;'Data - Overview'!$I176</f>
        <v>Retired 
Index: 105</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8.8131618815356805E-2</v>
      </c>
      <c r="E177" s="344">
        <f>INDEX('Data - Knowledge'!$G:$G,MATCH('Data - Overview'!$A177,'Data - Knowledge'!$A:$A,0))</f>
        <v>7.0515548789703203E-2</v>
      </c>
      <c r="F177" s="376">
        <f>INDEX('Data - Knowledge'!$J:$J,MATCH('Data - Overview'!$A177,'Data - Knowledge'!$A:$A,0))</f>
        <v>124.98182362331119</v>
      </c>
      <c r="G177" s="376">
        <f>RANK('Data - Overview'!$F177,'Data - Overview'!$F$172:$F$181)</f>
        <v>2</v>
      </c>
      <c r="H177" t="str">
        <f>"" &amp;TEXT('Data - Overview'!$C177,"0")&amp;" "</f>
        <v xml:space="preserve">Self Employed </v>
      </c>
      <c r="I177" s="319" t="str">
        <f>"Index: " &amp;TEXT('Data - Overview'!$F177,"0")&amp;""</f>
        <v>Index: 125</v>
      </c>
      <c r="J177" t="str">
        <f>'Data - Overview'!$H177&amp;CHAR(10)&amp;'Data - Overview'!$I177</f>
        <v>Self Employed 
Index: 125</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7.1079776817056503E-2</v>
      </c>
      <c r="E178" s="387">
        <f>INDEX('Data - Knowledge'!$G:$G,MATCH('Data - Overview'!$A178,'Data - Knowledge'!$A:$A,0))</f>
        <v>8.7977203718409863E-2</v>
      </c>
      <c r="F178" s="389">
        <f>INDEX('Data - Knowledge'!$J:$J,MATCH('Data - Overview'!$A178,'Data - Knowledge'!$A:$A,0))</f>
        <v>80.793403078100496</v>
      </c>
      <c r="G178" s="389">
        <f>RANK('Data - Overview'!$F178,'Data - Overview'!$F$172:$F$181)</f>
        <v>9</v>
      </c>
      <c r="H178" s="328" t="str">
        <f>"" &amp;TEXT('Data - Overview'!$C178,"0")&amp;" "</f>
        <v xml:space="preserve">Shop Worker </v>
      </c>
      <c r="I178" s="429" t="str">
        <f>"Index: " &amp;TEXT('Data - Overview'!$F178,"0")&amp;""</f>
        <v>Index: 81</v>
      </c>
      <c r="J178" s="328" t="str">
        <f>'Data - Overview'!$H178&amp;CHAR(10)&amp;'Data - Overview'!$I178</f>
        <v>Shop Worker 
Index: 81</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0.1194848686398404</v>
      </c>
      <c r="E179" s="344">
        <f>INDEX('Data - Knowledge'!$G:$G,MATCH('Data - Overview'!$A179,'Data - Knowledge'!$A:$A,0))</f>
        <v>0.14158088750518655</v>
      </c>
      <c r="F179" s="376">
        <f>INDEX('Data - Knowledge'!$J:$J,MATCH('Data - Overview'!$A179,'Data - Knowledge'!$A:$A,0))</f>
        <v>84.393360392986168</v>
      </c>
      <c r="G179" s="376">
        <f>RANK('Data - Overview'!$F179,'Data - Overview'!$F$172:$F$181)</f>
        <v>8</v>
      </c>
      <c r="H179" t="str">
        <f>"" &amp;TEXT('Data - Overview'!$C179,"0")&amp;" "</f>
        <v xml:space="preserve">Skilled / Manual Worker </v>
      </c>
      <c r="I179" s="335" t="str">
        <f>"Index: " &amp;TEXT('Data - Overview'!$F179,"0")&amp;""</f>
        <v>Index: 84</v>
      </c>
      <c r="J179" t="str">
        <f>'Data - Overview'!$H179&amp;CHAR(10)&amp;'Data - Overview'!$I179</f>
        <v>Skilled / Manual Worker 
Index: 84</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4.2203303403170377E-2</v>
      </c>
      <c r="E180" s="387">
        <f>INDEX('Data - Knowledge'!$G:$G,MATCH('Data - Overview'!$A180,'Data - Knowledge'!$A:$A,0))</f>
        <v>4.0765645651917044E-2</v>
      </c>
      <c r="F180" s="389">
        <f>INDEX('Data - Knowledge'!$J:$J,MATCH('Data - Overview'!$A180,'Data - Knowledge'!$A:$A,0))</f>
        <v>103.5266404548795</v>
      </c>
      <c r="G180" s="389">
        <f>RANK('Data - Overview'!$F180,'Data - Overview'!$F$172:$F$181)</f>
        <v>5</v>
      </c>
      <c r="H180" s="328" t="str">
        <f>"" &amp;TEXT('Data - Overview'!$C180,"0")&amp;" "</f>
        <v xml:space="preserve">Student </v>
      </c>
      <c r="I180" s="429" t="str">
        <f>"Index: " &amp;TEXT('Data - Overview'!$F180,"0")&amp;""</f>
        <v>Index: 104</v>
      </c>
      <c r="J180" s="328" t="str">
        <f>'Data - Overview'!$H180&amp;CHAR(10)&amp;'Data - Overview'!$I180</f>
        <v>Student 
Index: 104</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2.096009311606252E-2</v>
      </c>
      <c r="E181" s="391">
        <f>INDEX('Data - Knowledge'!$G:$G,MATCH('Data - Overview'!$A181,'Data - Knowledge'!$A:$A,0))</f>
        <v>2.6986007875378859E-2</v>
      </c>
      <c r="F181" s="394">
        <f>INDEX('Data - Knowledge'!$J:$J,MATCH('Data - Overview'!$A181,'Data - Knowledge'!$A:$A,0))</f>
        <v>77.670225299184821</v>
      </c>
      <c r="G181" s="394">
        <f>RANK('Data - Overview'!$F181,'Data - Overview'!$F$172:$F$181)</f>
        <v>10</v>
      </c>
      <c r="H181" s="338" t="str">
        <f>"" &amp;TEXT('Data - Overview'!$C181,"0")&amp;" "</f>
        <v xml:space="preserve">Unemployed </v>
      </c>
      <c r="I181" s="430" t="str">
        <f>"Index: " &amp;TEXT('Data - Overview'!$F181,"0")&amp;""</f>
        <v>Index: 78</v>
      </c>
      <c r="J181" s="338" t="str">
        <f>'Data - Overview'!$H181&amp;CHAR(10)&amp;'Data - Overview'!$I181</f>
        <v>Unemployed 
Index: 78</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0.11546328936185936</v>
      </c>
      <c r="E189" s="382">
        <f>INDEX('Data - Knowledge'!$G:$G,MATCH('Data - Overview'!$A189,'Data - Knowledge'!$A:$A,0))</f>
        <v>0.1707147139885524</v>
      </c>
      <c r="F189" s="384">
        <f>INDEX('Data - Knowledge'!$J:$J,MATCH('Data - Overview'!$A189,'Data - Knowledge'!$A:$A,0))</f>
        <v>67.635229948369869</v>
      </c>
      <c r="G189" s="325" t="str">
        <f>"" &amp;TEXT('Data - Overview'!$C189,"0")&amp;" "</f>
        <v xml:space="preserve">0 Cars </v>
      </c>
      <c r="H189" s="385" t="str">
        <f>"Index: " &amp;TEXT('Data - Overview'!$F189,"0")&amp;""</f>
        <v>Index: 68</v>
      </c>
      <c r="I189" s="400" t="str">
        <f>'Data - Overview'!$G189&amp;CHAR(10)&amp;'Data - Overview'!$H189</f>
        <v>0 Cars 
Index: 68</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0.37399127960684347</v>
      </c>
      <c r="E190" s="344">
        <f>INDEX('Data - Knowledge'!$G:$G,MATCH('Data - Overview'!$A190,'Data - Knowledge'!$A:$A,0))</f>
        <v>0.41790764703134486</v>
      </c>
      <c r="F190" s="376">
        <f>INDEX('Data - Knowledge'!$J:$J,MATCH('Data - Overview'!$A190,'Data - Knowledge'!$A:$A,0))</f>
        <v>89.49137022582228</v>
      </c>
      <c r="G190" t="str">
        <f>"" &amp;TEXT('Data - Overview'!$C190,"0")&amp;" "</f>
        <v xml:space="preserve">1 Car </v>
      </c>
      <c r="H190" s="319" t="str">
        <f>"Index: " &amp;TEXT('Data - Overview'!$F190,"0")&amp;""</f>
        <v>Index: 89</v>
      </c>
      <c r="I190" t="str">
        <f>'Data - Overview'!$G190&amp;CHAR(10)&amp;'Data - Overview'!$H190</f>
        <v>1 Car 
Index: 89</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0.38447810664006199</v>
      </c>
      <c r="E191" s="387">
        <f>INDEX('Data - Knowledge'!$G:$G,MATCH('Data - Overview'!$A191,'Data - Knowledge'!$A:$A,0))</f>
        <v>0.32472572468049216</v>
      </c>
      <c r="F191" s="389">
        <f>INDEX('Data - Knowledge'!$J:$J,MATCH('Data - Overview'!$A191,'Data - Knowledge'!$A:$A,0))</f>
        <v>118.40087723827919</v>
      </c>
      <c r="G191" s="328" t="str">
        <f>"" &amp;TEXT('Data - Overview'!$C191,"0")&amp;" "</f>
        <v xml:space="preserve">2 Cars </v>
      </c>
      <c r="H191" s="390" t="str">
        <f>"Index: " &amp;TEXT('Data - Overview'!$F191,"0")&amp;""</f>
        <v>Index: 118</v>
      </c>
      <c r="I191" s="328" t="str">
        <f>'Data - Overview'!$G191&amp;CHAR(10)&amp;'Data - Overview'!$H191</f>
        <v>2 Cars 
Index: 118</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0.12640305952776856</v>
      </c>
      <c r="E192" s="391">
        <f>INDEX('Data - Knowledge'!$G:$G,MATCH('Data - Overview'!$A192,'Data - Knowledge'!$A:$A,0))</f>
        <v>8.669152201451423E-2</v>
      </c>
      <c r="F192" s="394">
        <f>INDEX('Data - Knowledge'!$J:$J,MATCH('Data - Overview'!$A192,'Data - Knowledge'!$A:$A,0))</f>
        <v>145.80786747129167</v>
      </c>
      <c r="G192" s="338" t="str">
        <f>"" &amp;TEXT('Data - Overview'!$C192,"0")&amp;" "</f>
        <v xml:space="preserve">3+ Cars </v>
      </c>
      <c r="H192" s="395" t="str">
        <f>"Index: " &amp;TEXT('Data - Overview'!$F192,"0")&amp;""</f>
        <v>Index: 146</v>
      </c>
      <c r="I192" s="338" t="str">
        <f>'Data - Overview'!$G192&amp;CHAR(10)&amp;'Data - Overview'!$H192</f>
        <v>3+ Cars 
Index: 146</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Other kind of car</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0.1746705834534234</v>
      </c>
      <c r="E204" s="383">
        <f>RANK('Data - Overview'!$D204,'Data - Overview'!$D$204:$D$208)</f>
        <v>3</v>
      </c>
      <c r="F204" s="382">
        <f>INDEX('Data - Knowledge'!$G:$G,MATCH('Data - Overview'!$A204,'Data - Knowledge'!$A:$A,0))</f>
        <v>0.17556880514620013</v>
      </c>
      <c r="G204" s="383">
        <f>RANK('Data - Overview'!$H204,'Data - Overview'!$H$204:$H$208)</f>
        <v>4</v>
      </c>
      <c r="H204" s="384">
        <f>INDEX('Data - Knowledge'!$J:$J,MATCH('Data - Overview'!$A204,'Data - Knowledge'!$A:$A,0))</f>
        <v>99.488393344120126</v>
      </c>
      <c r="I204" s="325" t="str">
        <f>"" &amp;TEXT('Data - Overview'!$C204,"0")&amp;" "</f>
        <v xml:space="preserve">Saloon </v>
      </c>
      <c r="J204" s="433" t="str">
        <f>"Index: "&amp;TEXT('Data - Overview'!$H204,"0")&amp;""</f>
        <v>Index: 99</v>
      </c>
      <c r="K204" s="325" t="str">
        <f>'Data - Overview'!$I204&amp;CHAR(10)&amp;'Data - Overview'!$J204</f>
        <v>Saloon 
Index: 99</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0.4843657761519416</v>
      </c>
      <c r="E205" s="436">
        <f>RANK('Data - Overview'!$D205,'Data - Overview'!$D$204:$D$208)</f>
        <v>1</v>
      </c>
      <c r="F205" s="435">
        <f>INDEX('Data - Knowledge'!$G:$G,MATCH('Data - Overview'!$A205,'Data - Knowledge'!$A:$A,0))</f>
        <v>0.51418448061244393</v>
      </c>
      <c r="G205" s="436">
        <f>RANK('Data - Overview'!$H205,'Data - Overview'!$H$204:$H$208)</f>
        <v>5</v>
      </c>
      <c r="H205" s="402">
        <f>INDEX('Data - Knowledge'!$J:$J,MATCH('Data - Overview'!$A205,'Data - Knowledge'!$A:$A,0))</f>
        <v>94.200777039208702</v>
      </c>
      <c r="I205" s="434" t="str">
        <f>"" &amp;TEXT('Data - Overview'!$C205,"0")&amp;" "</f>
        <v xml:space="preserve">Hatchback </v>
      </c>
      <c r="J205" s="437" t="str">
        <f>"Index: "&amp;TEXT('Data - Overview'!$H205,"0")&amp;""</f>
        <v>Index: 94</v>
      </c>
      <c r="K205" s="434" t="str">
        <f>'Data - Overview'!$I205&amp;CHAR(10)&amp;'Data - Overview'!$J205</f>
        <v>Hatchback 
Index: 94</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7.9193474485459867E-2</v>
      </c>
      <c r="E206" s="438">
        <f>RANK('Data - Overview'!$D206,'Data - Overview'!$D$204:$D$208)</f>
        <v>4</v>
      </c>
      <c r="F206" s="387">
        <f>INDEX('Data - Knowledge'!$G:$G,MATCH('Data - Overview'!$A206,'Data - Knowledge'!$A:$A,0))</f>
        <v>7.0510404787878608E-2</v>
      </c>
      <c r="G206" s="388">
        <f>RANK('Data - Overview'!$H206,'Data - Overview'!$H$204:$H$208)</f>
        <v>2</v>
      </c>
      <c r="H206" s="389">
        <f>INDEX('Data - Knowledge'!$J:$J,MATCH('Data - Overview'!$A206,'Data - Knowledge'!$A:$A,0))</f>
        <v>112.31459346135246</v>
      </c>
      <c r="I206" s="328" t="str">
        <f>"" &amp;TEXT('Data - Overview'!$C206,"0")&amp;" "</f>
        <v xml:space="preserve">Estate </v>
      </c>
      <c r="J206" s="439" t="str">
        <f>"Index: "&amp;TEXT('Data - Overview'!$H206,"0")&amp;""</f>
        <v>Index: 112</v>
      </c>
      <c r="K206" s="328" t="str">
        <f>'Data - Overview'!$I206&amp;CHAR(10)&amp;'Data - Overview'!$J206</f>
        <v>Estate 
Index: 112</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7.2350145955732942E-2</v>
      </c>
      <c r="E207" s="436">
        <f>RANK('Data - Overview'!$D207,'Data - Overview'!$D$204:$D$208)</f>
        <v>5</v>
      </c>
      <c r="F207" s="440">
        <f>INDEX('Data - Knowledge'!$G:$G,MATCH('Data - Overview'!$A207,'Data - Knowledge'!$A:$A,0))</f>
        <v>7.2084342944446447E-2</v>
      </c>
      <c r="G207" s="386">
        <f>RANK('Data - Overview'!$H207,'Data - Overview'!$H$204:$H$208)</f>
        <v>3</v>
      </c>
      <c r="H207" s="441">
        <f>INDEX('Data - Knowledge'!$J:$J,MATCH('Data - Overview'!$A207,'Data - Knowledge'!$A:$A,0))</f>
        <v>100.36873889728224</v>
      </c>
      <c r="I207" s="1" t="str">
        <f>"" &amp;TEXT('Data - Overview'!$C207,"0")&amp;" "</f>
        <v xml:space="preserve">Luxury car </v>
      </c>
      <c r="J207" s="1" t="str">
        <f>"Index: "&amp;TEXT('Data - Overview'!$H207,"0")&amp;""</f>
        <v>Index: 100</v>
      </c>
      <c r="K207" s="1" t="str">
        <f>'Data - Overview'!$I207&amp;CHAR(10)&amp;'Data - Overview'!$J207</f>
        <v>Luxury car 
Index: 100</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0.18984820603776373</v>
      </c>
      <c r="E208" s="411">
        <f>RANK('Data - Overview'!$D208,'Data - Overview'!$D$204:$D$208)</f>
        <v>2</v>
      </c>
      <c r="F208" s="405">
        <f>INDEX('Data - Knowledge'!$G:$G,MATCH('Data - Overview'!$A208,'Data - Knowledge'!$A:$A,0))</f>
        <v>0.16779700977415299</v>
      </c>
      <c r="G208" s="411">
        <f>RANK('Data - Overview'!$H208,'Data - Overview'!$H$204:$H$208)</f>
        <v>1</v>
      </c>
      <c r="H208" s="407">
        <f>INDEX('Data - Knowledge'!$J:$J,MATCH('Data - Overview'!$A208,'Data - Knowledge'!$A:$A,0))</f>
        <v>113.14159071922118</v>
      </c>
      <c r="I208" s="331" t="str">
        <f>"" &amp;TEXT('Data - Overview'!$C208,"0")&amp;" "</f>
        <v xml:space="preserve">Other  </v>
      </c>
      <c r="J208" s="442" t="str">
        <f>"Index: "&amp;TEXT('Data - Overview'!$H208,"0")&amp;""</f>
        <v>Index: 113</v>
      </c>
      <c r="K208" s="331" t="str">
        <f>'Data - Overview'!$I208&amp;CHAR(10)&amp;'Data - Overview'!$J208</f>
        <v>Other  
Index: 113</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0.13719340058382293</v>
      </c>
      <c r="E215" s="382">
        <f>INDEX('Data - Knowledge'!$G:$G,MATCH('Data - Overview'!$A215,'Data - Knowledge'!$A:$A,0))</f>
        <v>0.14061917074953495</v>
      </c>
      <c r="F215" s="384">
        <f>INDEX('Data - Knowledge'!$J:$J,MATCH('Data - Overview'!$A215,'Data - Knowledge'!$A:$A,0))</f>
        <v>97.563795784421274</v>
      </c>
      <c r="G215" s="325" t="str">
        <f>"" &amp;TEXT('Data - Overview'!$C215,"0")&amp;" "</f>
        <v xml:space="preserve">Leaflet </v>
      </c>
      <c r="H215" s="385" t="str">
        <f>"Index: "&amp;TEXT('Data - Overview'!$F215,"0")&amp;""</f>
        <v>Index: 98</v>
      </c>
      <c r="I215" s="400" t="str">
        <f>'Data - Overview'!$G215&amp;CHAR(10)&amp;'Data - Overview'!$H215</f>
        <v>Leaflet 
Index: 98</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3.3605660865388173E-2</v>
      </c>
      <c r="E216" s="344">
        <f>INDEX('Data - Knowledge'!$G:$G,MATCH('Data - Overview'!$A216,'Data - Knowledge'!$A:$A,0))</f>
        <v>3.2627532500364098E-2</v>
      </c>
      <c r="F216" s="376">
        <f>INDEX('Data - Knowledge'!$J:$J,MATCH('Data - Overview'!$A216,'Data - Knowledge'!$A:$A,0))</f>
        <v>102.99786189781027</v>
      </c>
      <c r="G216" t="str">
        <f>"" &amp;TEXT('Data - Overview'!$C216,"0")&amp;" "</f>
        <v xml:space="preserve">Mail Occupant </v>
      </c>
      <c r="H216" s="319" t="str">
        <f>"Index: "&amp;TEXT('Data - Overview'!$F216,"0")&amp;""</f>
        <v>Index: 103</v>
      </c>
      <c r="I216" t="str">
        <f>'Data - Overview'!$G216&amp;CHAR(10)&amp;'Data - Overview'!$H216</f>
        <v>Mail Occupant 
Index: 103</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0.14137516165983077</v>
      </c>
      <c r="E217" s="387">
        <f>INDEX('Data - Knowledge'!$G:$G,MATCH('Data - Overview'!$A217,'Data - Knowledge'!$A:$A,0))</f>
        <v>0.12167809594992292</v>
      </c>
      <c r="F217" s="389">
        <f>INDEX('Data - Knowledge'!$J:$J,MATCH('Data - Overview'!$A217,'Data - Knowledge'!$A:$A,0))</f>
        <v>116.18784840125559</v>
      </c>
      <c r="G217" s="328" t="str">
        <f>"" &amp;TEXT('Data - Overview'!$C217,"0")&amp;" "</f>
        <v xml:space="preserve">Cold / Warm Mail </v>
      </c>
      <c r="H217" s="390" t="str">
        <f>"Index: "&amp;TEXT('Data - Overview'!$F217,"0")&amp;""</f>
        <v>Index: 116</v>
      </c>
      <c r="I217" s="328" t="str">
        <f>'Data - Overview'!$G217&amp;CHAR(10)&amp;'Data - Overview'!$H217</f>
        <v>Cold / Warm Mail 
Index: 116</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0.10577947751542696</v>
      </c>
      <c r="E218" s="344">
        <f>INDEX('Data - Knowledge'!$G:$G,MATCH('Data - Overview'!$A218,'Data - Knowledge'!$A:$A,0))</f>
        <v>9.2213228767940122E-2</v>
      </c>
      <c r="F218" s="376">
        <f>INDEX('Data - Knowledge'!$J:$J,MATCH('Data - Overview'!$A218,'Data - Knowledge'!$A:$A,0))</f>
        <v>114.71182489621646</v>
      </c>
      <c r="G218" t="str">
        <f>"" &amp;TEXT('Data - Overview'!$C218,"0")&amp;" "</f>
        <v xml:space="preserve">Newspaper / Mags </v>
      </c>
      <c r="H218" s="319" t="str">
        <f>"Index: "&amp;TEXT('Data - Overview'!$F218,"0")&amp;""</f>
        <v>Index: 115</v>
      </c>
      <c r="I218" t="str">
        <f>'Data - Overview'!$G218&amp;CHAR(10)&amp;'Data - Overview'!$H218</f>
        <v>Newspaper / Mags 
Index: 115</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0.14297143701732992</v>
      </c>
      <c r="E219" s="387">
        <f>INDEX('Data - Knowledge'!$G:$G,MATCH('Data - Overview'!$A219,'Data - Knowledge'!$A:$A,0))</f>
        <v>0.14605812557189923</v>
      </c>
      <c r="F219" s="389">
        <f>INDEX('Data - Knowledge'!$J:$J,MATCH('Data - Overview'!$A219,'Data - Knowledge'!$A:$A,0))</f>
        <v>97.886671116390687</v>
      </c>
      <c r="G219" s="328" t="str">
        <f>"" &amp;TEXT('Data - Overview'!$C219,"0")&amp;" "</f>
        <v xml:space="preserve">TV / Radio </v>
      </c>
      <c r="H219" s="429" t="str">
        <f>"Index: "&amp;TEXT('Data - Overview'!$F219,"0")&amp;""</f>
        <v>Index: 98</v>
      </c>
      <c r="I219" s="328" t="str">
        <f>'Data - Overview'!$G219&amp;CHAR(10)&amp;'Data - Overview'!$H219</f>
        <v>TV / Radio 
Index: 98</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4.9294867531315831E-2</v>
      </c>
      <c r="E220" s="344">
        <f>INDEX('Data - Knowledge'!$G:$G,MATCH('Data - Overview'!$A220,'Data - Knowledge'!$A:$A,0))</f>
        <v>4.7464779250327681E-2</v>
      </c>
      <c r="F220" s="376">
        <f>INDEX('Data - Knowledge'!$J:$J,MATCH('Data - Overview'!$A220,'Data - Knowledge'!$A:$A,0))</f>
        <v>103.8556763770802</v>
      </c>
      <c r="G220" t="str">
        <f>"" &amp;TEXT('Data - Overview'!$C220,"0")&amp;" "</f>
        <v xml:space="preserve">Leaflets /Samples </v>
      </c>
      <c r="H220" s="335" t="str">
        <f>"Index: "&amp;TEXT('Data - Overview'!$F220,"0")&amp;""</f>
        <v>Index: 104</v>
      </c>
      <c r="I220" t="str">
        <f>'Data - Overview'!$G220&amp;CHAR(10)&amp;'Data - Overview'!$H220</f>
        <v>Leaflets /Samples 
Index: 104</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4.6928426264641769E-2</v>
      </c>
      <c r="E221" s="387">
        <f>INDEX('Data - Knowledge'!$G:$G,MATCH('Data - Overview'!$A221,'Data - Knowledge'!$A:$A,0))</f>
        <v>4.3338814406502557E-2</v>
      </c>
      <c r="F221" s="389">
        <f>INDEX('Data - Knowledge'!$J:$J,MATCH('Data - Overview'!$A221,'Data - Knowledge'!$A:$A,0))</f>
        <v>108.28267202805766</v>
      </c>
      <c r="G221" s="328" t="str">
        <f>"" &amp;TEXT('Data - Overview'!$C221,"0")&amp;" "</f>
        <v xml:space="preserve">Posters </v>
      </c>
      <c r="H221" s="429" t="str">
        <f>"Index: "&amp;TEXT('Data - Overview'!$F221,"0")&amp;""</f>
        <v>Index: 108</v>
      </c>
      <c r="I221" s="328" t="str">
        <f>'Data - Overview'!$G221&amp;CHAR(10)&amp;'Data - Overview'!$H221</f>
        <v>Posters 
Index: 108</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0.11993430144477696</v>
      </c>
      <c r="E222" s="344">
        <f>INDEX('Data - Knowledge'!$G:$G,MATCH('Data - Overview'!$A222,'Data - Knowledge'!$A:$A,0))</f>
        <v>0.11353651499372114</v>
      </c>
      <c r="F222" s="376">
        <f>INDEX('Data - Knowledge'!$J:$J,MATCH('Data - Overview'!$A222,'Data - Knowledge'!$A:$A,0))</f>
        <v>105.63500337438545</v>
      </c>
      <c r="G222" t="str">
        <f>"" &amp;TEXT('Data - Overview'!$C222,"0")&amp;" "</f>
        <v xml:space="preserve">Internet  </v>
      </c>
      <c r="H222" s="335" t="str">
        <f>"Index: "&amp;TEXT('Data - Overview'!$F222,"0")&amp;""</f>
        <v>Index: 106</v>
      </c>
      <c r="I222" t="str">
        <f>'Data - Overview'!$G222&amp;CHAR(10)&amp;'Data - Overview'!$H222</f>
        <v>Internet  
Index: 106</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2.7850201381960607E-2</v>
      </c>
      <c r="E223" s="387">
        <f>INDEX('Data - Knowledge'!$G:$G,MATCH('Data - Overview'!$A223,'Data - Knowledge'!$A:$A,0))</f>
        <v>3.0534085881748409E-2</v>
      </c>
      <c r="F223" s="389">
        <f>INDEX('Data - Knowledge'!$J:$J,MATCH('Data - Overview'!$A223,'Data - Knowledge'!$A:$A,0))</f>
        <v>91.210201902942572</v>
      </c>
      <c r="G223" s="328" t="str">
        <f>"" &amp;TEXT('Data - Overview'!$C223,"0")&amp;" "</f>
        <v xml:space="preserve">Text </v>
      </c>
      <c r="H223" s="429" t="str">
        <f>"Index: "&amp;TEXT('Data - Overview'!$F223,"0")&amp;""</f>
        <v>Index: 91</v>
      </c>
      <c r="I223" s="328" t="str">
        <f>'Data - Overview'!$G223&amp;CHAR(10)&amp;'Data - Overview'!$H223</f>
        <v>Text 
Index: 91</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1.7650001847540932E-2</v>
      </c>
      <c r="E224" s="344">
        <f>INDEX('Data - Knowledge'!$G:$G,MATCH('Data - Overview'!$A224,'Data - Knowledge'!$A:$A,0))</f>
        <v>1.8256873095386619E-2</v>
      </c>
      <c r="F224" s="376">
        <f>INDEX('Data - Knowledge'!$J:$J,MATCH('Data - Overview'!$A224,'Data - Knowledge'!$A:$A,0))</f>
        <v>96.675929965252166</v>
      </c>
      <c r="G224" t="str">
        <f>"" &amp;TEXT('Data - Overview'!$C224,"0")&amp;" "</f>
        <v xml:space="preserve">Phone </v>
      </c>
      <c r="H224" s="335" t="str">
        <f>"Index: "&amp;TEXT('Data - Overview'!$F224,"0")&amp;""</f>
        <v>Index: 97</v>
      </c>
      <c r="I224" t="str">
        <f>'Data - Overview'!$G224&amp;CHAR(10)&amp;'Data - Overview'!$H224</f>
        <v>Phone 
Index: 97</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0.18273129364815419</v>
      </c>
      <c r="E225" s="387">
        <f>INDEX('Data - Knowledge'!$G:$G,MATCH('Data - Overview'!$A225,'Data - Knowledge'!$A:$A,0))</f>
        <v>0.16045038318966587</v>
      </c>
      <c r="F225" s="389">
        <f>INDEX('Data - Knowledge'!$J:$J,MATCH('Data - Overview'!$A225,'Data - Knowledge'!$A:$A,0))</f>
        <v>113.88648005417998</v>
      </c>
      <c r="G225" s="328" t="str">
        <f>"" &amp;TEXT('Data - Overview'!$C225,"0")&amp;" "</f>
        <v xml:space="preserve">Email </v>
      </c>
      <c r="H225" s="429" t="str">
        <f>"Index: "&amp;TEXT('Data - Overview'!$F225,"0")&amp;""</f>
        <v>Index: 114</v>
      </c>
      <c r="I225" s="328" t="str">
        <f>'Data - Overview'!$G225&amp;CHAR(10)&amp;'Data - Overview'!$H225</f>
        <v>Email 
Index: 114</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3.3285038613605294E-2</v>
      </c>
      <c r="E226" s="344">
        <f>INDEX('Data - Knowledge'!$G:$G,MATCH('Data - Overview'!$A226,'Data - Knowledge'!$A:$A,0))</f>
        <v>3.1582025120974723E-2</v>
      </c>
      <c r="F226" s="376">
        <f>INDEX('Data - Knowledge'!$J:$J,MATCH('Data - Overview'!$A226,'Data - Knowledge'!$A:$A,0))</f>
        <v>105.39235050984598</v>
      </c>
      <c r="G226" t="str">
        <f>"" &amp;TEXT('Data - Overview'!$C226,"0")&amp;" "</f>
        <v xml:space="preserve">Cold Email </v>
      </c>
      <c r="H226" s="335" t="str">
        <f>"Index: "&amp;TEXT('Data - Overview'!$F226,"0")&amp;""</f>
        <v>Index: 105</v>
      </c>
      <c r="I226" t="str">
        <f>'Data - Overview'!$G226&amp;CHAR(10)&amp;'Data - Overview'!$H226</f>
        <v>Cold Email 
Index: 105</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0.16851199054059043</v>
      </c>
      <c r="E227" s="387">
        <f>INDEX('Data - Knowledge'!$G:$G,MATCH('Data - Overview'!$A227,'Data - Knowledge'!$A:$A,0))</f>
        <v>0.14736367708198803</v>
      </c>
      <c r="F227" s="389">
        <f>INDEX('Data - Knowledge'!$J:$J,MATCH('Data - Overview'!$A227,'Data - Knowledge'!$A:$A,0))</f>
        <v>114.35110325513675</v>
      </c>
      <c r="G227" s="328" t="str">
        <f>"" &amp;TEXT('Data - Overview'!$C227,"0")&amp;" "</f>
        <v xml:space="preserve">Warm Email </v>
      </c>
      <c r="H227" s="429" t="str">
        <f>"Index: "&amp;TEXT('Data - Overview'!$F227,"0")&amp;""</f>
        <v>Index: 114</v>
      </c>
      <c r="I227" s="328" t="str">
        <f>'Data - Overview'!$G227&amp;CHAR(10)&amp;'Data - Overview'!$H227</f>
        <v>Warm Email 
Index: 114</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3.6730037320326633E-2</v>
      </c>
      <c r="E228" s="344">
        <f>INDEX('Data - Knowledge'!$G:$G,MATCH('Data - Overview'!$A228,'Data - Knowledge'!$A:$A,0))</f>
        <v>3.3365042770506628E-2</v>
      </c>
      <c r="F228" s="376">
        <f>INDEX('Data - Knowledge'!$J:$J,MATCH('Data - Overview'!$A228,'Data - Knowledge'!$A:$A,0))</f>
        <v>110.08538958863414</v>
      </c>
      <c r="G228" t="str">
        <f>"" &amp;TEXT('Data - Overview'!$C228,"0")&amp;" "</f>
        <v xml:space="preserve">Cinema  </v>
      </c>
      <c r="H228" s="335" t="str">
        <f>"Index: "&amp;TEXT('Data - Overview'!$F228,"0")&amp;""</f>
        <v>Index: 110</v>
      </c>
      <c r="I228" t="str">
        <f>'Data - Overview'!$G228&amp;CHAR(10)&amp;'Data - Overview'!$H228</f>
        <v>Cinema  
Index: 110</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5.9895392232937945E-2</v>
      </c>
      <c r="E229" s="405">
        <f>INDEX('Data - Knowledge'!$G:$G,MATCH('Data - Overview'!$A229,'Data - Knowledge'!$A:$A,0))</f>
        <v>5.6501872669467657E-2</v>
      </c>
      <c r="F229" s="407">
        <f>INDEX('Data - Knowledge'!$J:$J,MATCH('Data - Overview'!$A229,'Data - Knowledge'!$A:$A,0))</f>
        <v>106.0060302484524</v>
      </c>
      <c r="G229" s="331" t="str">
        <f>"" &amp;TEXT('Data - Overview'!$C229,"0")&amp;" "</f>
        <v xml:space="preserve">On Pack </v>
      </c>
      <c r="H229" s="409" t="str">
        <f>"Index: "&amp;TEXT('Data - Overview'!$F229,"0")&amp;""</f>
        <v>Index: 106</v>
      </c>
      <c r="I229" s="331" t="str">
        <f>'Data - Overview'!$G229&amp;CHAR(10)&amp;'Data - Overview'!$H229</f>
        <v>On Pack 
Index: 106</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0.30879906144921104</v>
      </c>
      <c r="C235" s="377" t="str">
        <f>INDEX(C239:C244,MATCH(1,H239:H244,0))</f>
        <v>100k +</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0.15659490817721611</v>
      </c>
      <c r="E239" s="399">
        <f>RANK('Data - Overview'!$D239,'Data - Overview'!$D$239:$D$244)</f>
        <v>3</v>
      </c>
      <c r="F239" s="382">
        <f>INDEX('Data - Knowledge'!$G:$G,MATCH('Data - Overview'!$A239,'Data - Knowledge'!$A:$A,0))</f>
        <v>0.18607637688606532</v>
      </c>
      <c r="G239" s="384">
        <f>INDEX('Data - Knowledge'!$J:$J,MATCH('Data - Overview'!$A239,'Data - Knowledge'!$A:$A,0))</f>
        <v>84.156253898418967</v>
      </c>
      <c r="H239" s="384">
        <f>RANK(G239,$G$239:$G$244)</f>
        <v>6</v>
      </c>
      <c r="I239" s="325" t="str">
        <f>"" &amp;TEXT('Data - Overview'!$C239,"0")&amp;" "</f>
        <v xml:space="preserve">0 - 20k </v>
      </c>
      <c r="J239" s="385" t="str">
        <f>"Index: "&amp;TEXT('Data - Overview'!$G239,"0")&amp;""</f>
        <v>Index: 84</v>
      </c>
      <c r="K239" s="400" t="str">
        <f>'Data - Overview'!$I239&amp;CHAR(10)&amp;'Data - Overview'!$J239</f>
        <v>0 - 20k 
Index: 84</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0.30879906144921104</v>
      </c>
      <c r="E240" s="401">
        <f>RANK('Data - Overview'!$D240,'Data - Overview'!$D$239:$D$244)</f>
        <v>1</v>
      </c>
      <c r="F240" s="344">
        <f>INDEX('Data - Knowledge'!$G:$G,MATCH('Data - Overview'!$A240,'Data - Knowledge'!$A:$A,0))</f>
        <v>0.33148860872886537</v>
      </c>
      <c r="G240" s="376">
        <f>INDEX('Data - Knowledge'!$J:$J,MATCH('Data - Overview'!$A240,'Data - Knowledge'!$A:$A,0))</f>
        <v>93.155255812059352</v>
      </c>
      <c r="H240" s="402">
        <f t="shared" ref="H240:H244" si="5">RANK(G240,$G$239:$G$244)</f>
        <v>5</v>
      </c>
      <c r="I240" t="str">
        <f>"" &amp;TEXT('Data - Overview'!$C240,"0")&amp;" "</f>
        <v xml:space="preserve">20k - 40k </v>
      </c>
      <c r="J240" s="319" t="str">
        <f>"Index: "&amp;TEXT('Data - Overview'!$G240,"0")&amp;""</f>
        <v>Index: 93</v>
      </c>
      <c r="K240" t="str">
        <f>'Data - Overview'!$I240&amp;CHAR(10)&amp;'Data - Overview'!$J240</f>
        <v>20k - 40k 
Index: 93</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0.20991109633078367</v>
      </c>
      <c r="E241" s="403">
        <f>RANK('Data - Overview'!$D241,'Data - Overview'!$D$239:$D$244)</f>
        <v>2</v>
      </c>
      <c r="F241" s="387">
        <f>INDEX('Data - Knowledge'!$G:$G,MATCH('Data - Overview'!$A241,'Data - Knowledge'!$A:$A,0))</f>
        <v>0.21091505527328883</v>
      </c>
      <c r="G241" s="389">
        <f>INDEX('Data - Knowledge'!$J:$J,MATCH('Data - Overview'!$A241,'Data - Knowledge'!$A:$A,0))</f>
        <v>99.523998445153993</v>
      </c>
      <c r="H241" s="389">
        <f t="shared" si="5"/>
        <v>4</v>
      </c>
      <c r="I241" s="328" t="str">
        <f>"" &amp;TEXT('Data - Overview'!$C241,"0")&amp;" "</f>
        <v xml:space="preserve">40k - 60k </v>
      </c>
      <c r="J241" s="390" t="str">
        <f>"Index: "&amp;TEXT('Data - Overview'!$G241,"0")&amp;""</f>
        <v>Index: 100</v>
      </c>
      <c r="K241" s="328" t="str">
        <f>'Data - Overview'!$I241&amp;CHAR(10)&amp;'Data - Overview'!$J241</f>
        <v>40k - 60k 
Index: 100</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0.13890248679008241</v>
      </c>
      <c r="E242" s="401">
        <f>RANK('Data - Overview'!$D242,'Data - Overview'!$D$239:$D$244)</f>
        <v>4</v>
      </c>
      <c r="F242" s="344">
        <f>INDEX('Data - Knowledge'!$G:$G,MATCH('Data - Overview'!$A242,'Data - Knowledge'!$A:$A,0))</f>
        <v>0.13398095730093784</v>
      </c>
      <c r="G242" s="376">
        <f>INDEX('Data - Knowledge'!$J:$J,MATCH('Data - Overview'!$A242,'Data - Knowledge'!$A:$A,0))</f>
        <v>103.67330521313578</v>
      </c>
      <c r="H242" s="402">
        <f t="shared" si="5"/>
        <v>3</v>
      </c>
      <c r="I242" t="str">
        <f>"" &amp;TEXT('Data - Overview'!$C242,"0")&amp;" "</f>
        <v xml:space="preserve">60k - 80k </v>
      </c>
      <c r="J242" s="319" t="str">
        <f>"Index: "&amp;TEXT('Data - Overview'!$G242,"0")&amp;""</f>
        <v>Index: 104</v>
      </c>
      <c r="K242" t="str">
        <f>'Data - Overview'!$I242&amp;CHAR(10)&amp;'Data - Overview'!$J242</f>
        <v>60k - 80k 
Index: 104</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8.1792410301888191E-2</v>
      </c>
      <c r="E243" s="403">
        <f>RANK('Data - Overview'!$D243,'Data - Overview'!$D$239:$D$244)</f>
        <v>6</v>
      </c>
      <c r="F243" s="387">
        <f>INDEX('Data - Knowledge'!$G:$G,MATCH('Data - Overview'!$A243,'Data - Knowledge'!$A:$A,0))</f>
        <v>6.6414136112706412E-2</v>
      </c>
      <c r="G243" s="389">
        <f>INDEX('Data - Knowledge'!$J:$J,MATCH('Data - Overview'!$A243,'Data - Knowledge'!$A:$A,0))</f>
        <v>123.15512192025575</v>
      </c>
      <c r="H243" s="389">
        <f t="shared" si="5"/>
        <v>2</v>
      </c>
      <c r="I243" s="328" t="str">
        <f>"" &amp;TEXT('Data - Overview'!$C243,"0")&amp;" "</f>
        <v xml:space="preserve">80k - 100k </v>
      </c>
      <c r="J243" s="413" t="str">
        <f>"Index: "&amp;TEXT('Data - Overview'!$G243,"0")&amp;""</f>
        <v>Index: 123</v>
      </c>
      <c r="K243" s="328" t="str">
        <f>'Data - Overview'!$I243&amp;CHAR(10)&amp;'Data - Overview'!$J243</f>
        <v>80k - 100k 
Index: 123</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0.1039535158703765</v>
      </c>
      <c r="E244" s="448">
        <f>RANK('Data - Overview'!$D244,'Data - Overview'!$D$239:$D$244)</f>
        <v>5</v>
      </c>
      <c r="F244" s="391">
        <f>INDEX('Data - Knowledge'!$G:$G,MATCH('Data - Overview'!$A244,'Data - Knowledge'!$A:$A,0))</f>
        <v>7.1102913010862301E-2</v>
      </c>
      <c r="G244" s="394">
        <f>INDEX('Data - Knowledge'!$J:$J,MATCH('Data - Overview'!$A244,'Data - Knowledge'!$A:$A,0))</f>
        <v>146.20148664583638</v>
      </c>
      <c r="H244" s="421">
        <f t="shared" si="5"/>
        <v>1</v>
      </c>
      <c r="I244" s="338" t="str">
        <f>"" &amp;TEXT('Data - Overview'!$C244,"0")&amp;" "</f>
        <v xml:space="preserve">100k + </v>
      </c>
      <c r="J244" s="430" t="str">
        <f>"Index: "&amp;TEXT('Data - Overview'!$G244,"0")&amp;""</f>
        <v>Index: 146</v>
      </c>
      <c r="K244" s="338" t="str">
        <f>'Data - Overview'!$I244&amp;CHAR(10)&amp;'Data - Overview'!$J244</f>
        <v>100k + 
Index: 146</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0.85078542659719913</v>
      </c>
      <c r="E250" s="382">
        <f>INDEX('Data - Knowledge'!$G:$G,MATCH('Data - Overview'!$A250,'Data - Knowledge'!$A:$A,0))</f>
        <v>0.83659966366141925</v>
      </c>
      <c r="F250" s="384">
        <f>INDEX('Data - Knowledge'!$J:$J,MATCH('Data - Overview'!$A250,'Data - Knowledge'!$A:$A,0))</f>
        <v>101.69564530706303</v>
      </c>
      <c r="G250" s="325" t="str">
        <f>"" &amp;TEXT('Data - Overview'!$C250,"0")&amp;" "</f>
        <v xml:space="preserve">I don't like the idea of being in debt </v>
      </c>
      <c r="H250" s="385" t="str">
        <f>"Index: "&amp;TEXT('Data - Overview'!$F250,"0")&amp;""</f>
        <v>Index: 102</v>
      </c>
      <c r="I250" s="400" t="str">
        <f>'Data - Overview'!$G250&amp;CHAR(10)&amp;'Data - Overview'!$H250</f>
        <v>I don't like the idea of being in debt 
Index: 102</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0.62866371060118953</v>
      </c>
      <c r="E251" s="344">
        <f>INDEX('Data - Knowledge'!$G:$G,MATCH('Data - Overview'!$A251,'Data - Knowledge'!$A:$A,0))</f>
        <v>0.59968384997760482</v>
      </c>
      <c r="F251" s="376">
        <f>INDEX('Data - Knowledge'!$J:$J,MATCH('Data - Overview'!$A251,'Data - Knowledge'!$A:$A,0))</f>
        <v>104.83252310774536</v>
      </c>
      <c r="G251" t="str">
        <f>"" &amp;TEXT('Data - Overview'!$C251,"0")&amp;" "</f>
        <v xml:space="preserve">I am very good at managing money </v>
      </c>
      <c r="H251" s="319" t="str">
        <f>"Index: "&amp;TEXT('Data - Overview'!$F251,"0")&amp;""</f>
        <v>Index: 105</v>
      </c>
      <c r="I251" t="str">
        <f>'Data - Overview'!$G251&amp;CHAR(10)&amp;'Data - Overview'!$H251</f>
        <v>I am very good at managing money 
Index: 105</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0.56473901636921287</v>
      </c>
      <c r="E252" s="387">
        <f>INDEX('Data - Knowledge'!$G:$G,MATCH('Data - Overview'!$A252,'Data - Knowledge'!$A:$A,0))</f>
        <v>0.54996841330076174</v>
      </c>
      <c r="F252" s="389">
        <f>INDEX('Data - Knowledge'!$J:$J,MATCH('Data - Overview'!$A252,'Data - Knowledge'!$A:$A,0))</f>
        <v>102.68571843604653</v>
      </c>
      <c r="G252" s="328" t="str">
        <f>"" &amp;TEXT('Data - Overview'!$C252,"0")&amp;" "</f>
        <v xml:space="preserve">It is important to be well insured for everything </v>
      </c>
      <c r="H252" s="413" t="str">
        <f>"Index: "&amp;TEXT('Data - Overview'!$F252,"0")&amp;""</f>
        <v>Index: 103</v>
      </c>
      <c r="I252" s="328" t="str">
        <f>'Data - Overview'!$G252&amp;CHAR(10)&amp;'Data - Overview'!$H252</f>
        <v>It is important to be well insured for everything 
Index: 103</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0.67944906329675214</v>
      </c>
      <c r="E253" s="344">
        <f>INDEX('Data - Knowledge'!$G:$G,MATCH('Data - Overview'!$A253,'Data - Knowledge'!$A:$A,0))</f>
        <v>0.64746455392546143</v>
      </c>
      <c r="F253" s="376">
        <f>INDEX('Data - Knowledge'!$J:$J,MATCH('Data - Overview'!$A253,'Data - Knowledge'!$A:$A,0))</f>
        <v>104.93996299525192</v>
      </c>
      <c r="G253" t="str">
        <f>"" &amp;TEXT('Data - Overview'!$C253,"0")&amp;" "</f>
        <v xml:space="preserve">Financial security after retirement is your own responsibility </v>
      </c>
      <c r="H253" s="335" t="str">
        <f>"Index: "&amp;TEXT('Data - Overview'!$F253,"0")&amp;""</f>
        <v>Index: 105</v>
      </c>
      <c r="I253" t="str">
        <f>'Data - Overview'!$G253&amp;CHAR(10)&amp;'Data - Overview'!$H253</f>
        <v>Financial security after retirement is your own responsibility 
Index: 105</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0.52253279385138385</v>
      </c>
      <c r="E254" s="387">
        <f>INDEX('Data - Knowledge'!$G:$G,MATCH('Data - Overview'!$A254,'Data - Knowledge'!$A:$A,0))</f>
        <v>0.50405827945229575</v>
      </c>
      <c r="F254" s="389">
        <f>INDEX('Data - Knowledge'!$J:$J,MATCH('Data - Overview'!$A254,'Data - Knowledge'!$A:$A,0))</f>
        <v>103.66515443792774</v>
      </c>
      <c r="G254" s="328" t="str">
        <f>"" &amp;TEXT('Data - Overview'!$C254,"0")&amp;" "</f>
        <v xml:space="preserve">Switching utilities suppliers is well worth the effort </v>
      </c>
      <c r="H254" s="413" t="str">
        <f>"Index: "&amp;TEXT('Data - Overview'!$F254,"0")&amp;""</f>
        <v>Index: 104</v>
      </c>
      <c r="I254" s="328" t="str">
        <f>'Data - Overview'!$G254&amp;CHAR(10)&amp;'Data - Overview'!$H254</f>
        <v>Switching utilities suppliers is well worth the effort 
Index: 104</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0.331580534308835</v>
      </c>
      <c r="E255" s="344">
        <f>INDEX('Data - Knowledge'!$G:$G,MATCH('Data - Overview'!$A255,'Data - Knowledge'!$A:$A,0))</f>
        <v>0.36034515647712811</v>
      </c>
      <c r="F255" s="376">
        <f>INDEX('Data - Knowledge'!$J:$J,MATCH('Data - Overview'!$A255,'Data - Knowledge'!$A:$A,0))</f>
        <v>92.017480559609282</v>
      </c>
      <c r="G255" t="str">
        <f>"" &amp;TEXT('Data - Overview'!$C255,"0")&amp;" "</f>
        <v xml:space="preserve">I like to use cash when making purchases </v>
      </c>
      <c r="H255" s="335" t="str">
        <f>"Index: "&amp;TEXT('Data - Overview'!$F255,"0")&amp;""</f>
        <v>Index: 92</v>
      </c>
      <c r="I255" t="str">
        <f>'Data - Overview'!$G255&amp;CHAR(10)&amp;'Data - Overview'!$H255</f>
        <v>I like to use cash when making purchases 
Index: 92</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0.19373576469718806</v>
      </c>
      <c r="E256" s="387">
        <f>INDEX('Data - Knowledge'!$G:$G,MATCH('Data - Overview'!$A256,'Data - Knowledge'!$A:$A,0))</f>
        <v>0.18723357395464374</v>
      </c>
      <c r="F256" s="389">
        <f>INDEX('Data - Knowledge'!$J:$J,MATCH('Data - Overview'!$A256,'Data - Knowledge'!$A:$A,0))</f>
        <v>103.47276965621531</v>
      </c>
      <c r="G256" s="328" t="str">
        <f>"" &amp;TEXT('Data - Overview'!$C256,"0")&amp;" "</f>
        <v xml:space="preserve">I do not make financial decisions without talking to a professional </v>
      </c>
      <c r="H256" s="413" t="str">
        <f>"Index: "&amp;TEXT('Data - Overview'!$F256,"0")&amp;""</f>
        <v>Index: 103</v>
      </c>
      <c r="I256" s="328" t="str">
        <f>'Data - Overview'!$G256&amp;CHAR(10)&amp;'Data - Overview'!$H256</f>
        <v>I do not make financial decisions without talking to a professional 
Index: 103</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0.20302675239256546</v>
      </c>
      <c r="E257" s="344">
        <f>INDEX('Data - Knowledge'!$G:$G,MATCH('Data - Overview'!$A257,'Data - Knowledge'!$A:$A,0))</f>
        <v>0.20079586666263655</v>
      </c>
      <c r="F257" s="376">
        <f>INDEX('Data - Knowledge'!$J:$J,MATCH('Data - Overview'!$A257,'Data - Knowledge'!$A:$A,0))</f>
        <v>101.11102173914621</v>
      </c>
      <c r="G257" t="str">
        <f>"" &amp;TEXT('Data - Overview'!$C257,"0")&amp;" "</f>
        <v xml:space="preserve">I do not mind taking risks with my money </v>
      </c>
      <c r="H257" s="335" t="str">
        <f>"Index: "&amp;TEXT('Data - Overview'!$F257,"0")&amp;""</f>
        <v>Index: 101</v>
      </c>
      <c r="I257" t="str">
        <f>'Data - Overview'!$G257&amp;CHAR(10)&amp;'Data - Overview'!$H257</f>
        <v>I do not mind taking risks with my money 
Index: 101</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0.80579359272807871</v>
      </c>
      <c r="E258" s="387">
        <f>INDEX('Data - Knowledge'!$G:$G,MATCH('Data - Overview'!$A258,'Data - Knowledge'!$A:$A,0))</f>
        <v>0.80516450638741044</v>
      </c>
      <c r="F258" s="389">
        <f>INDEX('Data - Knowledge'!$J:$J,MATCH('Data - Overview'!$A258,'Data - Knowledge'!$A:$A,0))</f>
        <v>100.07813140490889</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0.26602202268780251</v>
      </c>
      <c r="E259" s="391">
        <f>INDEX('Data - Knowledge'!$G:$G,MATCH('Data - Overview'!$A259,'Data - Knowledge'!$A:$A,0))</f>
        <v>0.27003785182966539</v>
      </c>
      <c r="F259" s="394">
        <f>INDEX('Data - Knowledge'!$J:$J,MATCH('Data - Overview'!$A259,'Data - Knowledge'!$A:$A,0))</f>
        <v>98.512864357847135</v>
      </c>
      <c r="G259" s="338" t="str">
        <f>"" &amp;TEXT('Data - Overview'!$C259,"0")&amp;" "</f>
        <v xml:space="preserve">I love the ease of using chat bots to get answers </v>
      </c>
      <c r="H259" s="430" t="str">
        <f>"Index: "&amp;TEXT('Data - Overview'!$F259,"0")&amp;""</f>
        <v>Index: 99</v>
      </c>
      <c r="I259" s="338" t="str">
        <f>'Data - Overview'!$G259&amp;CHAR(10)&amp;'Data - Overview'!$H259</f>
        <v>I love the ease of using chat bots to get answers 
Index: 99</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0.12572320141891141</v>
      </c>
      <c r="E266" s="382">
        <f>INDEX('Data - Knowledge'!$G:$G,MATCH('Data - Overview'!$A266,'Data - Knowledge'!$A:$A,0))</f>
        <v>0.10827951549658028</v>
      </c>
      <c r="F266" s="384">
        <f>INDEX('Data - Knowledge'!$J:$J,MATCH('Data - Overview'!$A266,'Data - Knowledge'!$A:$A,0))</f>
        <v>116.10986698853677</v>
      </c>
      <c r="G266" s="325" t="str">
        <f>"" &amp;TEXT('Data - Overview'!$C266,"0")&amp;" "</f>
        <v xml:space="preserve">Saving a lot </v>
      </c>
      <c r="H266" s="385" t="str">
        <f>"Index: "&amp;TEXT('Data - Overview'!$F266,"0")&amp;""</f>
        <v>Index: 116</v>
      </c>
      <c r="I266" s="400" t="str">
        <f>'Data - Overview'!$G266&amp;CHAR(10)&amp;'Data - Overview'!$H266</f>
        <v>Saving a lot 
Index: 116</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0.54019214425599527</v>
      </c>
      <c r="E267" s="344">
        <f>INDEX('Data - Knowledge'!$G:$G,MATCH('Data - Overview'!$A267,'Data - Knowledge'!$A:$A,0))</f>
        <v>0.5307093913755534</v>
      </c>
      <c r="F267" s="376">
        <f>INDEX('Data - Knowledge'!$J:$J,MATCH('Data - Overview'!$A267,'Data - Knowledge'!$A:$A,0))</f>
        <v>101.78680706136807</v>
      </c>
      <c r="G267" t="str">
        <f>"" &amp;TEXT('Data - Overview'!$C267,"0")&amp;" "</f>
        <v xml:space="preserve">Saving a little </v>
      </c>
      <c r="H267" s="319" t="str">
        <f>"Index: "&amp;TEXT('Data - Overview'!$F267,"0")&amp;""</f>
        <v>Index: 102</v>
      </c>
      <c r="I267" t="str">
        <f>'Data - Overview'!$G267&amp;CHAR(10)&amp;'Data - Overview'!$H267</f>
        <v>Saving a little 
Index: 102</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0.26664553079850728</v>
      </c>
      <c r="E268" s="387">
        <f>INDEX('Data - Knowledge'!$G:$G,MATCH('Data - Overview'!$A268,'Data - Knowledge'!$A:$A,0))</f>
        <v>0.29772685130482329</v>
      </c>
      <c r="F268" s="389">
        <f>INDEX('Data - Knowledge'!$J:$J,MATCH('Data - Overview'!$A268,'Data - Knowledge'!$A:$A,0))</f>
        <v>89.560457724891648</v>
      </c>
      <c r="G268" s="328" t="str">
        <f>"" &amp;TEXT('Data - Overview'!$C268,"0")&amp;" "</f>
        <v xml:space="preserve">Just managing to make ends meet </v>
      </c>
      <c r="H268" s="390" t="str">
        <f>"Index: "&amp;TEXT('Data - Overview'!$F268,"0")&amp;""</f>
        <v>Index: 90</v>
      </c>
      <c r="I268" s="328" t="str">
        <f>'Data - Overview'!$G268&amp;CHAR(10)&amp;'Data - Overview'!$H268</f>
        <v>Just managing to make ends meet 
Index: 90</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6.7382145364519822E-2</v>
      </c>
      <c r="E269" s="391">
        <f>INDEX('Data - Knowledge'!$G:$G,MATCH('Data - Overview'!$A269,'Data - Knowledge'!$A:$A,0))</f>
        <v>6.3190069768272614E-2</v>
      </c>
      <c r="F269" s="394">
        <f>INDEX('Data - Knowledge'!$J:$J,MATCH('Data - Overview'!$A269,'Data - Knowledge'!$A:$A,0))</f>
        <v>106.63407337833328</v>
      </c>
      <c r="G269" s="338" t="str">
        <f>"" &amp;TEXT('Data - Overview'!$C269,"0")&amp;" "</f>
        <v xml:space="preserve">Drawing on savings or running into debt </v>
      </c>
      <c r="H269" s="395" t="str">
        <f>"Index: "&amp;TEXT('Data - Overview'!$F269,"0")&amp;""</f>
        <v>Index: 107</v>
      </c>
      <c r="I269" s="338" t="str">
        <f>'Data - Overview'!$G269&amp;CHAR(10)&amp;'Data - Overview'!$H269</f>
        <v>Drawing on savings or running into debt 
Index: 107</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0.66591534567490673</v>
      </c>
      <c r="E271" s="344">
        <f>SUM(E266:E267)</f>
        <v>0.63898890687213372</v>
      </c>
      <c r="F271" s="376">
        <f>D271/E271*100</f>
        <v>104.21391334234245</v>
      </c>
      <c r="I271" s="395" t="str">
        <f>"Index: "&amp;TEXT('Data - Overview'!$F271,"0")&amp;""</f>
        <v>Index: 104</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542.03328529726923</v>
      </c>
      <c r="E274" s="450">
        <f>INDEX('Data - Knowledge'!$G:$G,MATCH('Data - Overview'!$A274,'Data - Knowledge'!$A:$A,0))*100</f>
        <v>454.99140413113912</v>
      </c>
      <c r="F274" s="384">
        <f>INDEX('Data - Knowledge'!$J:$J,MATCH('Data - Overview'!$A274,'Data - Knowledge'!$A:$A,0))</f>
        <v>119.13044518551885</v>
      </c>
      <c r="G274" s="325" t="str">
        <f>"" &amp;TEXT('Data - Overview'!$C274,"0")&amp;" "</f>
        <v xml:space="preserve">Total weekly household expenditure </v>
      </c>
      <c r="H274" s="385" t="str">
        <f>"Index: "&amp;TEXT('Data - Overview'!$F274,"0")&amp;""</f>
        <v>Index: 119</v>
      </c>
      <c r="I274" s="400" t="str">
        <f>'Data - Overview'!$G274&amp;CHAR(10)&amp;'Data - Overview'!$H274</f>
        <v>Total weekly household expenditure 
Index: 119</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63.921206074714561</v>
      </c>
      <c r="E275" s="451">
        <f>INDEX('Data - Knowledge'!$G:$G,MATCH('Data - Overview'!$A275,'Data - Knowledge'!$A:$A,0))*100</f>
        <v>58.346016833416229</v>
      </c>
      <c r="F275" s="376">
        <f>INDEX('Data - Knowledge'!$J:$J,MATCH('Data - Overview'!$A275,'Data - Knowledge'!$A:$A,0))</f>
        <v>109.55538962876604</v>
      </c>
      <c r="G275" t="str">
        <f>"" &amp;TEXT('Data - Overview'!$C275,"0")&amp;" "</f>
        <v xml:space="preserve">Food and non-alcoholic beverages </v>
      </c>
      <c r="H275" s="319" t="str">
        <f>"Index: "&amp;TEXT('Data - Overview'!$F275,"0")&amp;""</f>
        <v>Index: 110</v>
      </c>
      <c r="I275" t="str">
        <f>'Data - Overview'!$G275&amp;CHAR(10)&amp;'Data - Overview'!$H275</f>
        <v>Food and non-alcoholic beverages 
Index: 110</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10.514336917562725</v>
      </c>
      <c r="E276" s="452">
        <f>INDEX('Data - Knowledge'!$G:$G,MATCH('Data - Overview'!$A276,'Data - Knowledge'!$A:$A,0))*100</f>
        <v>8.4488391647591943</v>
      </c>
      <c r="F276" s="389">
        <f>INDEX('Data - Knowledge'!$J:$J,MATCH('Data - Overview'!$A276,'Data - Knowledge'!$A:$A,0))</f>
        <v>124.44711885887109</v>
      </c>
      <c r="G276" s="328" t="str">
        <f>"" &amp;TEXT('Data - Overview'!$C276,"0")&amp;" "</f>
        <v xml:space="preserve">Alcoholic beverages (off-sales) </v>
      </c>
      <c r="H276" s="390" t="str">
        <f>"Index: "&amp;TEXT('Data - Overview'!$F276,"0")&amp;""</f>
        <v>Index: 124</v>
      </c>
      <c r="I276" s="328" t="str">
        <f>'Data - Overview'!$G276&amp;CHAR(10)&amp;'Data - Overview'!$H276</f>
        <v>Alcoholic beverages (off-sales) 
Index: 124</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3.0254849794922949</v>
      </c>
      <c r="E277" s="451">
        <f>INDEX('Data - Knowledge'!$G:$G,MATCH('Data - Overview'!$A277,'Data - Knowledge'!$A:$A,0))*100</f>
        <v>3.9855838799293259</v>
      </c>
      <c r="F277" s="376">
        <f>INDEX('Data - Knowledge'!$J:$J,MATCH('Data - Overview'!$A277,'Data - Knowledge'!$A:$A,0))</f>
        <v>75.910708961065552</v>
      </c>
      <c r="G277" t="str">
        <f>"" &amp;TEXT('Data - Overview'!$C277,"0")&amp;" "</f>
        <v xml:space="preserve">Tobacco </v>
      </c>
      <c r="H277" s="319" t="str">
        <f>"Index: "&amp;TEXT('Data - Overview'!$F277,"0")&amp;""</f>
        <v>Index: 76</v>
      </c>
      <c r="I277" t="str">
        <f>'Data - Overview'!$G277&amp;CHAR(10)&amp;'Data - Overview'!$H277</f>
        <v>Tobacco 
Index: 76</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25.271352030447471</v>
      </c>
      <c r="E278" s="452">
        <f>INDEX('Data - Knowledge'!$G:$G,MATCH('Data - Overview'!$A278,'Data - Knowledge'!$A:$A,0))*100</f>
        <v>22.57781676691792</v>
      </c>
      <c r="F278" s="389">
        <f>INDEX('Data - Knowledge'!$J:$J,MATCH('Data - Overview'!$A278,'Data - Knowledge'!$A:$A,0))</f>
        <v>111.9300076324308</v>
      </c>
      <c r="G278" s="328" t="str">
        <f>"" &amp;TEXT('Data - Overview'!$C278,"0")&amp;" "</f>
        <v xml:space="preserve">Clothing and footwear </v>
      </c>
      <c r="H278" s="413" t="str">
        <f>"Index: "&amp;TEXT('Data - Overview'!$F278,"0")&amp;""</f>
        <v>Index: 112</v>
      </c>
      <c r="I278" s="328" t="str">
        <f>'Data - Overview'!$G278&amp;CHAR(10)&amp;'Data - Overview'!$H278</f>
        <v>Clothing and footwear 
Index: 112</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70.219266156745363</v>
      </c>
      <c r="E279" s="451">
        <f>INDEX('Data - Knowledge'!$G:$G,MATCH('Data - Overview'!$A279,'Data - Knowledge'!$A:$A,0))*100</f>
        <v>62.840600518247193</v>
      </c>
      <c r="F279" s="376">
        <f>INDEX('Data - Knowledge'!$J:$J,MATCH('Data - Overview'!$A279,'Data - Knowledge'!$A:$A,0))</f>
        <v>111.74187639463378</v>
      </c>
      <c r="G279" t="str">
        <f>"" &amp;TEXT('Data - Overview'!$C279,"0")&amp;" "</f>
        <v xml:space="preserve">Housing, water, electricity, gas and other fuels </v>
      </c>
      <c r="H279" s="335" t="str">
        <f>"Index: "&amp;TEXT('Data - Overview'!$F279,"0")&amp;""</f>
        <v>Index: 112</v>
      </c>
      <c r="I279" t="str">
        <f>'Data - Overview'!$G279&amp;CHAR(10)&amp;'Data - Overview'!$H279</f>
        <v>Housing, water, electricity, gas and other fuels 
Index: 112</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46.645508628016124</v>
      </c>
      <c r="E280" s="452">
        <f>INDEX('Data - Knowledge'!$G:$G,MATCH('Data - Overview'!$A280,'Data - Knowledge'!$A:$A,0))*100</f>
        <v>37.32517016149199</v>
      </c>
      <c r="F280" s="389">
        <f>INDEX('Data - Knowledge'!$J:$J,MATCH('Data - Overview'!$A280,'Data - Knowledge'!$A:$A,0))</f>
        <v>124.97065231370289</v>
      </c>
      <c r="G280" s="328" t="str">
        <f>"" &amp;TEXT('Data - Overview'!$C280,"0")&amp;" "</f>
        <v xml:space="preserve">Furnishings, household equipment and routine maintenance </v>
      </c>
      <c r="H280" s="413" t="str">
        <f>"Index: "&amp;TEXT('Data - Overview'!$F280,"0")&amp;""</f>
        <v>Index: 125</v>
      </c>
      <c r="I280" s="328" t="str">
        <f>'Data - Overview'!$G280&amp;CHAR(10)&amp;'Data - Overview'!$H280</f>
        <v>Furnishings, household equipment and routine maintenance 
Index: 125</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9.7677825813841803</v>
      </c>
      <c r="E281" s="451">
        <f>INDEX('Data - Knowledge'!$G:$G,MATCH('Data - Overview'!$A281,'Data - Knowledge'!$A:$A,0))*100</f>
        <v>7.2705014027846859</v>
      </c>
      <c r="F281" s="376">
        <f>INDEX('Data - Knowledge'!$J:$J,MATCH('Data - Overview'!$A281,'Data - Knowledge'!$A:$A,0))</f>
        <v>134.34812869498941</v>
      </c>
      <c r="G281" t="str">
        <f>"" &amp;TEXT('Data - Overview'!$C281,"0")&amp;" "</f>
        <v xml:space="preserve">Health </v>
      </c>
      <c r="H281" s="335" t="str">
        <f>"Index: "&amp;TEXT('Data - Overview'!$F281,"0")&amp;""</f>
        <v>Index: 134</v>
      </c>
      <c r="I281" t="str">
        <f>'Data - Overview'!$G281&amp;CHAR(10)&amp;'Data - Overview'!$H281</f>
        <v>Health 
Index: 134</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97.578080774489123</v>
      </c>
      <c r="E282" s="452">
        <f>INDEX('Data - Knowledge'!$G:$G,MATCH('Data - Overview'!$A282,'Data - Knowledge'!$A:$A,0))*100</f>
        <v>77.587057284725432</v>
      </c>
      <c r="F282" s="389">
        <f>INDEX('Data - Knowledge'!$J:$J,MATCH('Data - Overview'!$A282,'Data - Knowledge'!$A:$A,0))</f>
        <v>125.76592564453313</v>
      </c>
      <c r="G282" s="328" t="str">
        <f>"" &amp;TEXT('Data - Overview'!$C282,"0")&amp;" "</f>
        <v xml:space="preserve">Transport </v>
      </c>
      <c r="H282" s="413" t="str">
        <f>"Index: "&amp;TEXT('Data - Overview'!$F282,"0")&amp;""</f>
        <v>Index: 126</v>
      </c>
      <c r="I282" s="328" t="str">
        <f>'Data - Overview'!$G282&amp;CHAR(10)&amp;'Data - Overview'!$H282</f>
        <v>Transport 
Index: 126</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16.803211026124227</v>
      </c>
      <c r="E283" s="451">
        <f>INDEX('Data - Knowledge'!$G:$G,MATCH('Data - Overview'!$A283,'Data - Knowledge'!$A:$A,0))*100</f>
        <v>16.198423000722688</v>
      </c>
      <c r="F283" s="376">
        <f>INDEX('Data - Knowledge'!$J:$J,MATCH('Data - Overview'!$A283,'Data - Knowledge'!$A:$A,0))</f>
        <v>103.73362286794561</v>
      </c>
      <c r="G283" t="str">
        <f>"" &amp;TEXT('Data - Overview'!$C283,"0")&amp;" "</f>
        <v xml:space="preserve">Communication </v>
      </c>
      <c r="H283" s="335" t="str">
        <f>"Index: "&amp;TEXT('Data - Overview'!$F283,"0")&amp;""</f>
        <v>Index: 104</v>
      </c>
      <c r="I283" t="str">
        <f>'Data - Overview'!$G283&amp;CHAR(10)&amp;'Data - Overview'!$H283</f>
        <v>Communication 
Index: 104</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89.571640246831493</v>
      </c>
      <c r="E284" s="452">
        <f>INDEX('Data - Knowledge'!$G:$G,MATCH('Data - Overview'!$A284,'Data - Knowledge'!$A:$A,0))*100</f>
        <v>72.655491744041939</v>
      </c>
      <c r="F284" s="389">
        <f>INDEX('Data - Knowledge'!$J:$J,MATCH('Data - Overview'!$A284,'Data - Knowledge'!$A:$A,0))</f>
        <v>123.28268393307896</v>
      </c>
      <c r="G284" s="328" t="str">
        <f>"" &amp;TEXT('Data - Overview'!$C284,"0")&amp;" "</f>
        <v xml:space="preserve">Recreation and Culture </v>
      </c>
      <c r="H284" s="413" t="str">
        <f>"Index: "&amp;TEXT('Data - Overview'!$F284,"0")&amp;""</f>
        <v>Index: 123</v>
      </c>
      <c r="I284" s="328" t="str">
        <f>'Data - Overview'!$G284&amp;CHAR(10)&amp;'Data - Overview'!$H284</f>
        <v>Recreation and Culture 
Index: 123</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8.9390459298673459</v>
      </c>
      <c r="E285" s="451">
        <f>INDEX('Data - Knowledge'!$G:$G,MATCH('Data - Overview'!$A285,'Data - Knowledge'!$A:$A,0))*100</f>
        <v>4.5338938060392575</v>
      </c>
      <c r="F285" s="376">
        <f>INDEX('Data - Knowledge'!$J:$J,MATCH('Data - Overview'!$A285,'Data - Knowledge'!$A:$A,0))</f>
        <v>197.16046101389315</v>
      </c>
      <c r="G285" t="str">
        <f>"" &amp;TEXT('Data - Overview'!$C285,"0")&amp;" "</f>
        <v xml:space="preserve">Education </v>
      </c>
      <c r="H285" s="335" t="str">
        <f>"Index: "&amp;TEXT('Data - Overview'!$F285,"0")&amp;""</f>
        <v>Index: 197</v>
      </c>
      <c r="I285" t="str">
        <f>'Data - Overview'!$G285&amp;CHAR(10)&amp;'Data - Overview'!$H285</f>
        <v>Education 
Index: 197</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51.503340353988847</v>
      </c>
      <c r="E286" s="452">
        <f>INDEX('Data - Knowledge'!$G:$G,MATCH('Data - Overview'!$A286,'Data - Knowledge'!$A:$A,0))*100</f>
        <v>43.022759185423119</v>
      </c>
      <c r="F286" s="389">
        <f>INDEX('Data - Knowledge'!$J:$J,MATCH('Data - Overview'!$A286,'Data - Knowledge'!$A:$A,0))</f>
        <v>119.71184863345327</v>
      </c>
      <c r="G286" s="328" t="str">
        <f>"" &amp;TEXT('Data - Overview'!$C286,"0")&amp;" "</f>
        <v xml:space="preserve">Restaurants and hotels </v>
      </c>
      <c r="H286" s="413" t="str">
        <f>"Index: "&amp;TEXT('Data - Overview'!$F286,"0")&amp;""</f>
        <v>Index: 120</v>
      </c>
      <c r="I286" s="328" t="str">
        <f>'Data - Overview'!$G286&amp;CHAR(10)&amp;'Data - Overview'!$H286</f>
        <v>Restaurants and hotels 
Index: 120</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48.25872224069763</v>
      </c>
      <c r="E287" s="451">
        <f>INDEX('Data - Knowledge'!$G:$G,MATCH('Data - Overview'!$A287,'Data - Knowledge'!$A:$A,0))*100</f>
        <v>40.205129987717044</v>
      </c>
      <c r="F287" s="376">
        <f>INDEX('Data - Knowledge'!$J:$J,MATCH('Data - Overview'!$A287,'Data - Knowledge'!$A:$A,0))</f>
        <v>120.0312553533368</v>
      </c>
      <c r="G287" t="str">
        <f>"" &amp;TEXT('Data - Overview'!$C287,"0")&amp;" "</f>
        <v xml:space="preserve">Miscellaneous goods and services </v>
      </c>
      <c r="H287" s="335" t="str">
        <f>"Index: "&amp;TEXT('Data - Overview'!$F287,"0")&amp;""</f>
        <v>Index: 120</v>
      </c>
      <c r="I287" t="str">
        <f>'Data - Overview'!$G287&amp;CHAR(10)&amp;'Data - Overview'!$H287</f>
        <v>Miscellaneous goods and services 
Index: 120</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21.601370875364896</v>
      </c>
      <c r="E288" s="453">
        <f>INDEX('Data - Knowledge'!$G:$G,MATCH('Data - Overview'!$A288,'Data - Knowledge'!$A:$A,0))*100</f>
        <v>17.070317295881782</v>
      </c>
      <c r="F288" s="407">
        <f>INDEX('Data - Knowledge'!$J:$J,MATCH('Data - Overview'!$A288,'Data - Knowledge'!$A:$A,0))</f>
        <v>126.54346431261845</v>
      </c>
      <c r="G288" s="331" t="str">
        <f>"" &amp;TEXT('Data - Overview'!$C288,"0")&amp;" "</f>
        <v xml:space="preserve">Total Online Expenditure </v>
      </c>
      <c r="H288" s="414" t="str">
        <f>"Index: "&amp;TEXT('Data - Overview'!$F288,"0")&amp;""</f>
        <v>Index: 127</v>
      </c>
      <c r="I288" s="331" t="str">
        <f>'Data - Overview'!$G288&amp;CHAR(10)&amp;'Data - Overview'!$H288</f>
        <v>Total Online Expenditure 
Index: 127</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0.58497997265639423</v>
      </c>
      <c r="E294" s="382">
        <f>INDEX('Data - Knowledge'!$G:$G,MATCH('Data - Overview'!$A294,'Data - Knowledge'!$A:$A,0))</f>
        <v>0.53184380315399837</v>
      </c>
      <c r="F294" s="384">
        <f>INDEX('Data - Knowledge'!$J:$J,MATCH('Data - Overview'!$A294,'Data - Knowledge'!$A:$A,0))</f>
        <v>109.99093515563816</v>
      </c>
      <c r="G294" s="325" t="str">
        <f>"" &amp;TEXT('Data - Overview'!$C294,"0")&amp;" "</f>
        <v xml:space="preserve">credit card </v>
      </c>
      <c r="H294" s="385" t="str">
        <f>"Index: "&amp;TEXT('Data - Overview'!$F294,"0")&amp;""</f>
        <v>Index: 110</v>
      </c>
      <c r="I294" s="400" t="str">
        <f>'Data - Overview'!$G294&amp;CHAR(10)&amp;'Data - Overview'!$H294</f>
        <v>credit card 
Index: 110</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0.26080859476037399</v>
      </c>
      <c r="E295" s="344">
        <f>INDEX('Data - Knowledge'!$G:$G,MATCH('Data - Overview'!$A295,'Data - Knowledge'!$A:$A,0))</f>
        <v>0.2137859633599784</v>
      </c>
      <c r="F295" s="376">
        <f>INDEX('Data - Knowledge'!$J:$J,MATCH('Data - Overview'!$A295,'Data - Knowledge'!$A:$A,0))</f>
        <v>121.99519120028364</v>
      </c>
      <c r="G295" t="str">
        <f>"" &amp;TEXT('Data - Overview'!$C295,"0")&amp;" "</f>
        <v xml:space="preserve">2+ credit cards </v>
      </c>
      <c r="H295" s="319" t="str">
        <f>"Index: "&amp;TEXT('Data - Overview'!$F295,"0")&amp;""</f>
        <v>Index: 122</v>
      </c>
      <c r="I295" t="str">
        <f>'Data - Overview'!$G295&amp;CHAR(10)&amp;'Data - Overview'!$H295</f>
        <v>2+ credit cards 
Index: 122</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0.16494815800169974</v>
      </c>
      <c r="E296" s="387">
        <f>INDEX('Data - Knowledge'!$G:$G,MATCH('Data - Overview'!$A296,'Data - Knowledge'!$A:$A,0))</f>
        <v>0.12627169782286718</v>
      </c>
      <c r="F296" s="389">
        <f>INDEX('Data - Knowledge'!$J:$J,MATCH('Data - Overview'!$A296,'Data - Knowledge'!$A:$A,0))</f>
        <v>130.62955582737752</v>
      </c>
      <c r="G296" s="328" t="str">
        <f>"" &amp;TEXT('Data - Overview'!$C296,"0")&amp;" "</f>
        <v xml:space="preserve">£500+ in last month on a credit card </v>
      </c>
      <c r="H296" s="390" t="str">
        <f>"Index: "&amp;TEXT('Data - Overview'!$F296,"0")&amp;""</f>
        <v>Index: 131</v>
      </c>
      <c r="I296" s="328" t="str">
        <f>'Data - Overview'!$G296&amp;CHAR(10)&amp;'Data - Overview'!$H296</f>
        <v>£500+ in last month on a credit card 
Index: 131</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0.24437190998780628</v>
      </c>
      <c r="E297" s="344">
        <f>INDEX('Data - Knowledge'!$G:$G,MATCH('Data - Overview'!$A297,'Data - Knowledge'!$A:$A,0))</f>
        <v>0.19433823735501579</v>
      </c>
      <c r="F297" s="376">
        <f>INDEX('Data - Knowledge'!$J:$J,MATCH('Data - Overview'!$A297,'Data - Knowledge'!$A:$A,0))</f>
        <v>125.74566555391222</v>
      </c>
      <c r="G297" t="str">
        <f>"" &amp;TEXT('Data - Overview'!$C297,"0")&amp;" "</f>
        <v xml:space="preserve">Uses credit card 6+ times per month </v>
      </c>
      <c r="H297" s="319" t="str">
        <f>"Index: "&amp;TEXT('Data - Overview'!$F297,"0")&amp;""</f>
        <v>Index: 126</v>
      </c>
      <c r="I297" t="str">
        <f>'Data - Overview'!$G297&amp;CHAR(10)&amp;'Data - Overview'!$H297</f>
        <v>Uses credit card 6+ times per month 
Index: 126</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8.0937405313527722E-2</v>
      </c>
      <c r="E298" s="387">
        <f>INDEX('Data - Knowledge'!$G:$G,MATCH('Data - Overview'!$A298,'Data - Knowledge'!$A:$A,0))</f>
        <v>8.2282268856531268E-2</v>
      </c>
      <c r="F298" s="389">
        <f>INDEX('Data - Knowledge'!$J:$J,MATCH('Data - Overview'!$A298,'Data - Knowledge'!$A:$A,0))</f>
        <v>98.3655487850627</v>
      </c>
      <c r="G298" s="328" t="str">
        <f>"" &amp;TEXT('Data - Overview'!$C298,"0")&amp;" "</f>
        <v xml:space="preserve">Makes minimum payment on card </v>
      </c>
      <c r="H298" s="413" t="str">
        <f>"Index: "&amp;TEXT('Data - Overview'!$F298,"0")&amp;""</f>
        <v>Index: 98</v>
      </c>
      <c r="I298" s="328" t="str">
        <f>'Data - Overview'!$G298&amp;CHAR(10)&amp;'Data - Overview'!$H298</f>
        <v>Makes minimum payment on card 
Index: 98</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0.4439024128884454</v>
      </c>
      <c r="E299" s="391">
        <f>INDEX('Data - Knowledge'!$G:$G,MATCH('Data - Overview'!$A299,'Data - Knowledge'!$A:$A,0))</f>
        <v>0.37958959273904369</v>
      </c>
      <c r="F299" s="394">
        <f>INDEX('Data - Knowledge'!$J:$J,MATCH('Data - Overview'!$A299,'Data - Knowledge'!$A:$A,0))</f>
        <v>116.94272482165096</v>
      </c>
      <c r="G299" s="338" t="str">
        <f>"" &amp;TEXT('Data - Overview'!$C299,"0")&amp;" "</f>
        <v xml:space="preserve">Pays credit card balance in full </v>
      </c>
      <c r="H299" s="430" t="str">
        <f>"Index: "&amp;TEXT('Data - Overview'!$F299,"0")&amp;""</f>
        <v>Index: 117</v>
      </c>
      <c r="I299" s="338" t="str">
        <f>'Data - Overview'!$G299&amp;CHAR(10)&amp;'Data - Overview'!$H299</f>
        <v>Pays credit card balance in full 
Index: 117</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0.90029763884270009</v>
      </c>
      <c r="E305" s="382">
        <f>INDEX('Data - Knowledge'!$G:$G,MATCH('Data - Overview'!$A305,'Data - Knowledge'!$A:$A,0))</f>
        <v>0.90486007875378871</v>
      </c>
      <c r="F305" s="384">
        <f>INDEX('Data - Knowledge'!$J:$J,MATCH('Data - Overview'!$A305,'Data - Knowledge'!$A:$A,0))</f>
        <v>99.495785037022273</v>
      </c>
      <c r="G305" s="325" t="str">
        <f>"" &amp;TEXT('Data - Overview'!$C305,"0")&amp;" "</f>
        <v xml:space="preserve">Has current account </v>
      </c>
      <c r="H305" s="385" t="str">
        <f>"Index: "&amp;TEXT('Data - Overview'!$F305,"0")&amp;""</f>
        <v>Index: 99</v>
      </c>
      <c r="I305" s="400" t="str">
        <f>'Data - Overview'!$G305&amp;CHAR(10)&amp;'Data - Overview'!$H305</f>
        <v>Has current account 
Index: 99</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0.63960045079998529</v>
      </c>
      <c r="E306" s="344">
        <f>INDEX('Data - Knowledge'!$G:$G,MATCH('Data - Overview'!$A306,'Data - Knowledge'!$A:$A,0))</f>
        <v>0.5861796718500546</v>
      </c>
      <c r="F306" s="376">
        <f>INDEX('Data - Knowledge'!$J:$J,MATCH('Data - Overview'!$A306,'Data - Knowledge'!$A:$A,0))</f>
        <v>109.11337965394266</v>
      </c>
      <c r="G306" t="str">
        <f>"" &amp;TEXT('Data - Overview'!$C306,"0")&amp;" "</f>
        <v xml:space="preserve">Has savings account </v>
      </c>
      <c r="H306" s="319" t="str">
        <f>"Index: "&amp;TEXT('Data - Overview'!$F306,"0")&amp;""</f>
        <v>Index: 109</v>
      </c>
      <c r="I306" t="str">
        <f>'Data - Overview'!$G306&amp;CHAR(10)&amp;'Data - Overview'!$H306</f>
        <v>Has savings account 
Index: 109</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0.88845929867346563</v>
      </c>
      <c r="E307" s="387">
        <f>INDEX('Data - Knowledge'!$G:$G,MATCH('Data - Overview'!$A307,'Data - Knowledge'!$A:$A,0))</f>
        <v>0.87186312613521122</v>
      </c>
      <c r="F307" s="389">
        <f>INDEX('Data - Knowledge'!$J:$J,MATCH('Data - Overview'!$A307,'Data - Knowledge'!$A:$A,0))</f>
        <v>101.9035295840325</v>
      </c>
      <c r="G307" s="328" t="str">
        <f>"" &amp;TEXT('Data - Overview'!$C307,"0")&amp;" "</f>
        <v xml:space="preserve">Has commoditised financial product </v>
      </c>
      <c r="H307" s="390" t="str">
        <f>"Index: "&amp;TEXT('Data - Overview'!$F307,"0")&amp;""</f>
        <v>Index: 102</v>
      </c>
      <c r="I307" s="328" t="str">
        <f>'Data - Overview'!$G307&amp;CHAR(10)&amp;'Data - Overview'!$H307</f>
        <v>Has commoditised financial product 
Index: 102</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0.62964545689687035</v>
      </c>
      <c r="E308" s="344">
        <f>INDEX('Data - Knowledge'!$G:$G,MATCH('Data - Overview'!$A308,'Data - Knowledge'!$A:$A,0))</f>
        <v>0.62418942676804456</v>
      </c>
      <c r="F308" s="376">
        <f>INDEX('Data - Knowledge'!$J:$J,MATCH('Data - Overview'!$A308,'Data - Knowledge'!$A:$A,0))</f>
        <v>100.87409845390624</v>
      </c>
      <c r="G308" t="str">
        <f>"" &amp;TEXT('Data - Overview'!$C308,"0")&amp;" "</f>
        <v xml:space="preserve">Has considered financial product </v>
      </c>
      <c r="H308" s="319" t="str">
        <f>"Index: "&amp;TEXT('Data - Overview'!$F308,"0")&amp;""</f>
        <v>Index: 101</v>
      </c>
      <c r="I308" t="str">
        <f>'Data - Overview'!$G308&amp;CHAR(10)&amp;'Data - Overview'!$H308</f>
        <v>Has considered financial product 
Index: 101</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0.48802641983519923</v>
      </c>
      <c r="E309" s="387">
        <f>INDEX('Data - Knowledge'!$G:$G,MATCH('Data - Overview'!$A309,'Data - Knowledge'!$A:$A,0))</f>
        <v>0.44352625172085014</v>
      </c>
      <c r="F309" s="389">
        <f>INDEX('Data - Knowledge'!$J:$J,MATCH('Data - Overview'!$A309,'Data - Knowledge'!$A:$A,0))</f>
        <v>110.0332658871243</v>
      </c>
      <c r="G309" s="328" t="str">
        <f>"" &amp;TEXT('Data - Overview'!$C309,"0")&amp;" "</f>
        <v xml:space="preserve">Has instant access account </v>
      </c>
      <c r="H309" s="413" t="str">
        <f>"Index: "&amp;TEXT('Data - Overview'!$F309,"0")&amp;""</f>
        <v>Index: 110</v>
      </c>
      <c r="I309" s="328" t="str">
        <f>'Data - Overview'!$G309&amp;CHAR(10)&amp;'Data - Overview'!$H309</f>
        <v>Has instant access account 
Index: 110</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0.31684839079185606</v>
      </c>
      <c r="E310" s="344">
        <f>INDEX('Data - Knowledge'!$G:$G,MATCH('Data - Overview'!$A310,'Data - Knowledge'!$A:$A,0))</f>
        <v>0.28553561644212028</v>
      </c>
      <c r="F310" s="376">
        <f>INDEX('Data - Knowledge'!$J:$J,MATCH('Data - Overview'!$A310,'Data - Knowledge'!$A:$A,0))</f>
        <v>110.9663287333134</v>
      </c>
      <c r="G310" t="str">
        <f>"" &amp;TEXT('Data - Overview'!$C310,"0")&amp;" "</f>
        <v xml:space="preserve">Has Cash ISA </v>
      </c>
      <c r="H310" s="335" t="str">
        <f>"Index: "&amp;TEXT('Data - Overview'!$F310,"0")&amp;""</f>
        <v>Index: 111</v>
      </c>
      <c r="I310" t="str">
        <f>'Data - Overview'!$G310&amp;CHAR(10)&amp;'Data - Overview'!$H310</f>
        <v>Has Cash ISA 
Index: 111</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0.13249950116395076</v>
      </c>
      <c r="E311" s="387">
        <f>INDEX('Data - Knowledge'!$G:$G,MATCH('Data - Overview'!$A311,'Data - Knowledge'!$A:$A,0))</f>
        <v>9.951634292246353E-2</v>
      </c>
      <c r="F311" s="389">
        <f>INDEX('Data - Knowledge'!$J:$J,MATCH('Data - Overview'!$A311,'Data - Knowledge'!$A:$A,0))</f>
        <v>133.1434589263248</v>
      </c>
      <c r="G311" s="328" t="str">
        <f>"" &amp;TEXT('Data - Overview'!$C311,"0")&amp;" "</f>
        <v xml:space="preserve">Has Stocks and Shares ISA </v>
      </c>
      <c r="H311" s="413" t="str">
        <f>"Index: "&amp;TEXT('Data - Overview'!$F311,"0")&amp;""</f>
        <v>Index: 133</v>
      </c>
      <c r="I311" s="328" t="str">
        <f>'Data - Overview'!$G311&amp;CHAR(10)&amp;'Data - Overview'!$H311</f>
        <v>Has Stocks and Shares ISA 
Index: 133</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1.6227321435169792E-2</v>
      </c>
      <c r="E312" s="344">
        <f>INDEX('Data - Knowledge'!$G:$G,MATCH('Data - Overview'!$A312,'Data - Knowledge'!$A:$A,0))</f>
        <v>1.12960658827926E-2</v>
      </c>
      <c r="F312" s="376">
        <f>INDEX('Data - Knowledge'!$J:$J,MATCH('Data - Overview'!$A312,'Data - Knowledge'!$A:$A,0))</f>
        <v>143.65462811162439</v>
      </c>
      <c r="G312" t="str">
        <f>"" &amp;TEXT('Data - Overview'!$C312,"0")&amp;" "</f>
        <v xml:space="preserve">Has Unit Trusts </v>
      </c>
      <c r="H312" s="335" t="str">
        <f>"Index: "&amp;TEXT('Data - Overview'!$F312,"0")&amp;""</f>
        <v>Index: 144</v>
      </c>
      <c r="I312" t="str">
        <f>'Data - Overview'!$G312&amp;CHAR(10)&amp;'Data - Overview'!$H312</f>
        <v>Has Unit Trusts 
Index: 144</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0.12689757233122717</v>
      </c>
      <c r="E313" s="387">
        <f>INDEX('Data - Knowledge'!$G:$G,MATCH('Data - Overview'!$A313,'Data - Knowledge'!$A:$A,0))</f>
        <v>9.2910933476955004E-2</v>
      </c>
      <c r="F313" s="389">
        <f>INDEX('Data - Knowledge'!$J:$J,MATCH('Data - Overview'!$A313,'Data - Knowledge'!$A:$A,0))</f>
        <v>136.57980560781039</v>
      </c>
      <c r="G313" s="328" t="str">
        <f>"" &amp;TEXT('Data - Overview'!$C313,"0")&amp;" "</f>
        <v xml:space="preserve">Has stocks and shares </v>
      </c>
      <c r="H313" s="413" t="str">
        <f>"Index: "&amp;TEXT('Data - Overview'!$F313,"0")&amp;""</f>
        <v>Index: 137</v>
      </c>
      <c r="I313" s="328" t="str">
        <f>'Data - Overview'!$G313&amp;CHAR(10)&amp;'Data - Overview'!$H313</f>
        <v>Has stocks and shares 
Index: 137</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3.0790599711783613E-2</v>
      </c>
      <c r="E314" s="344">
        <f>INDEX('Data - Knowledge'!$G:$G,MATCH('Data - Overview'!$A314,'Data - Knowledge'!$A:$A,0))</f>
        <v>2.4586265075470098E-2</v>
      </c>
      <c r="F314" s="376">
        <f>INDEX('Data - Knowledge'!$J:$J,MATCH('Data - Overview'!$A314,'Data - Knowledge'!$A:$A,0))</f>
        <v>125.23496194834256</v>
      </c>
      <c r="G314" t="str">
        <f>"" &amp;TEXT('Data - Overview'!$C314,"0")&amp;" "</f>
        <v xml:space="preserve">Has investment bonds </v>
      </c>
      <c r="H314" s="335" t="str">
        <f>"Index: "&amp;TEXT('Data - Overview'!$F314,"0")&amp;""</f>
        <v>Index: 125</v>
      </c>
      <c r="I314" t="str">
        <f>'Data - Overview'!$G314&amp;CHAR(10)&amp;'Data - Overview'!$H314</f>
        <v>Has investment bonds 
Index: 125</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0.25039655618371948</v>
      </c>
      <c r="E315" s="387">
        <f>INDEX('Data - Knowledge'!$G:$G,MATCH('Data - Overview'!$A315,'Data - Knowledge'!$A:$A,0))</f>
        <v>0.19747704846408132</v>
      </c>
      <c r="F315" s="389">
        <f>INDEX('Data - Knowledge'!$J:$J,MATCH('Data - Overview'!$A315,'Data - Knowledge'!$A:$A,0))</f>
        <v>126.79780163377497</v>
      </c>
      <c r="G315" s="328" t="str">
        <f>"" &amp;TEXT('Data - Overview'!$C315,"0")&amp;" "</f>
        <v xml:space="preserve">Has a National Savings product </v>
      </c>
      <c r="H315" s="413" t="str">
        <f>"Index: "&amp;TEXT('Data - Overview'!$F315,"0")&amp;""</f>
        <v>Index: 127</v>
      </c>
      <c r="I315" s="328" t="str">
        <f>'Data - Overview'!$G315&amp;CHAR(10)&amp;'Data - Overview'!$H315</f>
        <v>Has a National Savings product 
Index: 127</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0.25667461109263567</v>
      </c>
      <c r="E316" s="344">
        <f>INDEX('Data - Knowledge'!$G:$G,MATCH('Data - Overview'!$A316,'Data - Knowledge'!$A:$A,0))</f>
        <v>0.20003071287841526</v>
      </c>
      <c r="F316" s="376">
        <f>INDEX('Data - Knowledge'!$J:$J,MATCH('Data - Overview'!$A316,'Data - Knowledge'!$A:$A,0))</f>
        <v>128.31760053199946</v>
      </c>
      <c r="G316" t="str">
        <f>"" &amp;TEXT('Data - Overview'!$C316,"0")&amp;" "</f>
        <v xml:space="preserve">Has Investments </v>
      </c>
      <c r="H316" s="335" t="str">
        <f>"Index: "&amp;TEXT('Data - Overview'!$F316,"0")&amp;""</f>
        <v>Index: 128</v>
      </c>
      <c r="I316" t="str">
        <f>'Data - Overview'!$G316&amp;CHAR(10)&amp;'Data - Overview'!$H316</f>
        <v>Has Investments 
Index: 128</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8.1924546428703393E-2</v>
      </c>
      <c r="E317" s="387">
        <f>INDEX('Data - Knowledge'!$G:$G,MATCH('Data - Overview'!$A317,'Data - Knowledge'!$A:$A,0))</f>
        <v>5.7939382115250918E-2</v>
      </c>
      <c r="F317" s="389">
        <f>INDEX('Data - Knowledge'!$J:$J,MATCH('Data - Overview'!$A317,'Data - Knowledge'!$A:$A,0))</f>
        <v>141.39699706452177</v>
      </c>
      <c r="G317" s="328" t="str">
        <f>"" &amp;TEXT('Data - Overview'!$C317,"0")&amp;" "</f>
        <v xml:space="preserve">Value of investments £25,000+ </v>
      </c>
      <c r="H317" s="413" t="str">
        <f>"Index: "&amp;TEXT('Data - Overview'!$F317,"0")&amp;""</f>
        <v>Index: 141</v>
      </c>
      <c r="I317" s="328" t="str">
        <f>'Data - Overview'!$G317&amp;CHAR(10)&amp;'Data - Overview'!$H317</f>
        <v>Value of investments £25,000+ 
Index: 141</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0.13277759302368547</v>
      </c>
      <c r="E318" s="344">
        <f>INDEX('Data - Knowledge'!$G:$G,MATCH('Data - Overview'!$A318,'Data - Knowledge'!$A:$A,0))</f>
        <v>0.13739254614350999</v>
      </c>
      <c r="F318" s="376">
        <f>INDEX('Data - Knowledge'!$J:$J,MATCH('Data - Overview'!$A318,'Data - Knowledge'!$A:$A,0))</f>
        <v>96.64104549383336</v>
      </c>
      <c r="G318" t="str">
        <f>"" &amp;TEXT('Data - Overview'!$C318,"0")&amp;" "</f>
        <v xml:space="preserve">Savings value £1 - £500 </v>
      </c>
      <c r="H318" s="335" t="str">
        <f>"Index: "&amp;TEXT('Data - Overview'!$F318,"0")&amp;""</f>
        <v>Index: 97</v>
      </c>
      <c r="I318" t="str">
        <f>'Data - Overview'!$G318&amp;CHAR(10)&amp;'Data - Overview'!$H318</f>
        <v>Savings value £1 - £500 
Index: 97</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0.1098186453829952</v>
      </c>
      <c r="E319" s="387">
        <f>INDEX('Data - Knowledge'!$G:$G,MATCH('Data - Overview'!$A319,'Data - Knowledge'!$A:$A,0))</f>
        <v>0.11008275193106157</v>
      </c>
      <c r="F319" s="389">
        <f>INDEX('Data - Knowledge'!$J:$J,MATCH('Data - Overview'!$A319,'Data - Knowledge'!$A:$A,0))</f>
        <v>99.760083624879073</v>
      </c>
      <c r="G319" s="328" t="str">
        <f>"" &amp;TEXT('Data - Overview'!$C319,"0")&amp;" "</f>
        <v xml:space="preserve">Savings value £500 - £2,500 </v>
      </c>
      <c r="H319" s="413" t="str">
        <f>"Index: "&amp;TEXT('Data - Overview'!$F319,"0")&amp;""</f>
        <v>Index: 100</v>
      </c>
      <c r="I319" s="328" t="str">
        <f>'Data - Overview'!$G319&amp;CHAR(10)&amp;'Data - Overview'!$H319</f>
        <v>Savings value £500 - £2,500 
Index: 100</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0.13569038909211842</v>
      </c>
      <c r="E320" s="344">
        <f>INDEX('Data - Knowledge'!$G:$G,MATCH('Data - Overview'!$A320,'Data - Knowledge'!$A:$A,0))</f>
        <v>0.1275559643766882</v>
      </c>
      <c r="F320" s="376">
        <f>INDEX('Data - Knowledge'!$J:$J,MATCH('Data - Overview'!$A320,'Data - Knowledge'!$A:$A,0))</f>
        <v>106.37714179433293</v>
      </c>
      <c r="G320" t="str">
        <f>"" &amp;TEXT('Data - Overview'!$C320,"0")&amp;" "</f>
        <v xml:space="preserve">Savings value £2,500 - £10,000 </v>
      </c>
      <c r="H320" s="335" t="str">
        <f>"Index: "&amp;TEXT('Data - Overview'!$F320,"0")&amp;""</f>
        <v>Index: 106</v>
      </c>
      <c r="I320" t="str">
        <f>'Data - Overview'!$G320&amp;CHAR(10)&amp;'Data - Overview'!$H320</f>
        <v>Savings value £2,500 - £10,000 
Index: 106</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0.26128064146620844</v>
      </c>
      <c r="E321" s="405">
        <f>INDEX('Data - Knowledge'!$G:$G,MATCH('Data - Overview'!$A321,'Data - Knowledge'!$A:$A,0))</f>
        <v>0.2110218400248407</v>
      </c>
      <c r="F321" s="407">
        <f>INDEX('Data - Knowledge'!$J:$J,MATCH('Data - Overview'!$A321,'Data - Knowledge'!$A:$A,0))</f>
        <v>123.81687195763786</v>
      </c>
      <c r="G321" s="331" t="str">
        <f>"" &amp;TEXT('Data - Overview'!$C321,"0")&amp;" "</f>
        <v xml:space="preserve">Savings value £10,000+ </v>
      </c>
      <c r="H321" s="414" t="str">
        <f>"Index: "&amp;TEXT('Data - Overview'!$F321,"0")&amp;""</f>
        <v>Index: 124</v>
      </c>
      <c r="I321" s="331" t="str">
        <f>'Data - Overview'!$G321&amp;CHAR(10)&amp;'Data - Overview'!$H321</f>
        <v>Savings value £10,000+ 
Index: 124</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4.7937627018438476E-2</v>
      </c>
      <c r="E325" s="382">
        <f>INDEX('Data - Knowledge'!$G:$G,MATCH('Data - Overview'!$A325,'Data - Knowledge'!$A:$A,0))</f>
        <v>3.8035593085274461E-2</v>
      </c>
      <c r="F325" s="384">
        <f>INDEX('Data - Knowledge'!$J:$J,MATCH('Data - Overview'!$A325,'Data - Knowledge'!$A:$A,0))</f>
        <v>126.03359939981482</v>
      </c>
      <c r="G325" s="325" t="str">
        <f>"" &amp;TEXT('Data - Overview'!$C325,"0")&amp;" "</f>
        <v xml:space="preserve">Has Private Health Care </v>
      </c>
      <c r="H325" s="385" t="str">
        <f>"Index: "&amp;TEXT('Data - Overview'!$F325,"0")&amp;""</f>
        <v>Index: 126</v>
      </c>
      <c r="I325" s="400" t="str">
        <f>'Data - Overview'!$G325&amp;CHAR(10)&amp;'Data - Overview'!$H325</f>
        <v>Has Private Health Care 
Index: 126</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4.4107231275172736E-2</v>
      </c>
      <c r="E326" s="344">
        <f>INDEX('Data - Knowledge'!$G:$G,MATCH('Data - Overview'!$A326,'Data - Knowledge'!$A:$A,0))</f>
        <v>3.7581126569373964E-2</v>
      </c>
      <c r="F326" s="376">
        <f>INDEX('Data - Knowledge'!$J:$J,MATCH('Data - Overview'!$A326,'Data - Knowledge'!$A:$A,0))</f>
        <v>117.36537805419889</v>
      </c>
      <c r="G326" t="str">
        <f>"" &amp;TEXT('Data - Overview'!$C326,"0")&amp;" "</f>
        <v xml:space="preserve">Has Company Health Care </v>
      </c>
      <c r="H326" s="319" t="str">
        <f>"Index: "&amp;TEXT('Data - Overview'!$F326,"0")&amp;""</f>
        <v>Index: 117</v>
      </c>
      <c r="I326" t="str">
        <f>'Data - Overview'!$G326&amp;CHAR(10)&amp;'Data - Overview'!$H326</f>
        <v>Has Company Health Care 
Index: 117</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0.34295872593577947</v>
      </c>
      <c r="E327" s="387">
        <f>INDEX('Data - Knowledge'!$G:$G,MATCH('Data - Overview'!$A327,'Data - Knowledge'!$A:$A,0))</f>
        <v>0.34439228509640873</v>
      </c>
      <c r="F327" s="389">
        <f>INDEX('Data - Knowledge'!$J:$J,MATCH('Data - Overview'!$A327,'Data - Knowledge'!$A:$A,0))</f>
        <v>99.583742370933791</v>
      </c>
      <c r="G327" s="328" t="str">
        <f>"" &amp;TEXT('Data - Overview'!$C327,"0")&amp;" "</f>
        <v xml:space="preserve">Has Life Assurance </v>
      </c>
      <c r="H327" s="390" t="str">
        <f>"Index: "&amp;TEXT('Data - Overview'!$F327,"0")&amp;""</f>
        <v>Index: 100</v>
      </c>
      <c r="I327" s="328" t="str">
        <f>'Data - Overview'!$G327&amp;CHAR(10)&amp;'Data - Overview'!$H327</f>
        <v>Has Life Assurance 
Index: 100</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0.2389538484277427</v>
      </c>
      <c r="E328" s="344">
        <f>INDEX('Data - Knowledge'!$G:$G,MATCH('Data - Overview'!$A328,'Data - Knowledge'!$A:$A,0))</f>
        <v>0.24123248580041165</v>
      </c>
      <c r="F328" s="376">
        <f>INDEX('Data - Knowledge'!$J:$J,MATCH('Data - Overview'!$A328,'Data - Knowledge'!$A:$A,0))</f>
        <v>99.055418524951804</v>
      </c>
      <c r="G328" t="str">
        <f>"" &amp;TEXT('Data - Overview'!$C328,"0")&amp;" "</f>
        <v xml:space="preserve">Has life protection policy </v>
      </c>
      <c r="H328" s="319" t="str">
        <f>"Index: "&amp;TEXT('Data - Overview'!$F328,"0")&amp;""</f>
        <v>Index: 99</v>
      </c>
      <c r="I328" t="str">
        <f>'Data - Overview'!$G328&amp;CHAR(10)&amp;'Data - Overview'!$H328</f>
        <v>Has life protection policy 
Index: 99</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0.20157499168606582</v>
      </c>
      <c r="E329" s="405">
        <f>INDEX('Data - Knowledge'!$G:$G,MATCH('Data - Overview'!$A329,'Data - Knowledge'!$A:$A,0))</f>
        <v>0.17799099799680698</v>
      </c>
      <c r="F329" s="407">
        <f>INDEX('Data - Knowledge'!$J:$J,MATCH('Data - Overview'!$A329,'Data - Knowledge'!$A:$A,0))</f>
        <v>113.2501047551191</v>
      </c>
      <c r="G329" s="331" t="str">
        <f>"" &amp;TEXT('Data - Overview'!$C329,"0")&amp;" "</f>
        <v xml:space="preserve">Plans to use other investments for retirement </v>
      </c>
      <c r="H329" s="414" t="str">
        <f>"Index: "&amp;TEXT('Data - Overview'!$F329,"0")&amp;""</f>
        <v>Index: 113</v>
      </c>
      <c r="I329" s="331" t="str">
        <f>'Data - Overview'!$G329&amp;CHAR(10)&amp;'Data - Overview'!$H329</f>
        <v>Plans to use other investments for retirement 
Index: 113</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Heavy</v>
      </c>
      <c r="B334" s="380">
        <f>INDEX('Data - Overview'!$D$338:$D$340,MATCH(1,'Data - Overview'!$E$338:$E$340,0))</f>
        <v>0.52396929386985902</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2.3693936370690616E-2</v>
      </c>
      <c r="E338" s="399">
        <f>RANK('Data - Overview'!$D338,'Data - Overview'!$D$338:$D$340)</f>
        <v>3</v>
      </c>
      <c r="F338" s="382">
        <f>INDEX('Data - Knowledge'!$G:$G,MATCH('Data - Overview'!$A338,'Data - Knowledge'!$A:$A,0))</f>
        <v>2.4970410998051754E-2</v>
      </c>
      <c r="G338" s="384">
        <f>INDEX('Data - Knowledge'!$J:$J,MATCH('Data - Overview'!$A338,'Data - Knowledge'!$A:$A,0))</f>
        <v>94.888051192025898</v>
      </c>
      <c r="H338" s="325" t="str">
        <f>"" &amp;TEXT('Data - Overview'!$C338,"0")&amp;" "</f>
        <v xml:space="preserve">Light </v>
      </c>
      <c r="I338" s="385" t="str">
        <f>"Index: "&amp;TEXT('Data - Overview'!$G338,"0")&amp;""</f>
        <v>Index: 95</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0.3590244983926395</v>
      </c>
      <c r="E339" s="401">
        <f>RANK('Data - Overview'!$D339,'Data - Overview'!$D$338:$D$340)</f>
        <v>2</v>
      </c>
      <c r="F339" s="344">
        <f>INDEX('Data - Knowledge'!$G:$G,MATCH('Data - Overview'!$A339,'Data - Knowledge'!$A:$A,0))</f>
        <v>0.40421036824128448</v>
      </c>
      <c r="G339" s="376">
        <f>INDEX('Data - Knowledge'!$J:$J,MATCH('Data - Overview'!$A339,'Data - Knowledge'!$A:$A,0))</f>
        <v>88.821199702212411</v>
      </c>
      <c r="H339" t="str">
        <f>"" &amp;TEXT('Data - Overview'!$C339,"0")&amp;" "</f>
        <v xml:space="preserve">Moderate </v>
      </c>
      <c r="I339" s="319" t="str">
        <f>"Index: "&amp;TEXT('Data - Overview'!$G339,"0")&amp;""</f>
        <v>Index: 89</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0.52396929386985902</v>
      </c>
      <c r="E340" s="406">
        <f>RANK('Data - Overview'!$D340,'Data - Overview'!$D$338:$D$340)</f>
        <v>1</v>
      </c>
      <c r="F340" s="405">
        <f>INDEX('Data - Knowledge'!$G:$G,MATCH('Data - Overview'!$A340,'Data - Knowledge'!$A:$A,0))</f>
        <v>0.45723010889785937</v>
      </c>
      <c r="G340" s="407">
        <f>INDEX('Data - Knowledge'!$J:$J,MATCH('Data - Overview'!$A340,'Data - Knowledge'!$A:$A,0))</f>
        <v>114.59641079474679</v>
      </c>
      <c r="H340" s="331" t="str">
        <f>"" &amp;TEXT('Data - Overview'!$C340,"0")&amp;" "</f>
        <v xml:space="preserve">Heavy </v>
      </c>
      <c r="I340" s="414" t="str">
        <f>"Index: "&amp;TEXT('Data - Overview'!$G340,"0")&amp;""</f>
        <v>Index: 115</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0.10509337471825</v>
      </c>
      <c r="E344" s="382">
        <f>INDEX('Data - Knowledge'!$G:$G,MATCH('Data - Overview'!$A344,'Data - Knowledge'!$A:$A,0))</f>
        <v>0.12534186178792533</v>
      </c>
      <c r="F344" s="384">
        <f>INDEX('Data - Knowledge'!$J:$J,MATCH('Data - Overview'!$A344,'Data - Knowledge'!$A:$A,0))</f>
        <v>83.84539149104458</v>
      </c>
      <c r="G344" s="325" t="str">
        <f>"" &amp;TEXT('Data - Overview'!$C344,"0")&amp;" "</f>
        <v xml:space="preserve">Not at all </v>
      </c>
      <c r="H344" s="385" t="str">
        <f>"Index: "&amp;TEXT('Data - Overview'!$F344,"0")&amp;""</f>
        <v>Index: 84</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8.2187192846321561E-2</v>
      </c>
      <c r="E345" s="344">
        <f>INDEX('Data - Knowledge'!$G:$G,MATCH('Data - Overview'!$A345,'Data - Knowledge'!$A:$A,0))</f>
        <v>8.9701856731855156E-2</v>
      </c>
      <c r="F345" s="376">
        <f>INDEX('Data - Knowledge'!$J:$J,MATCH('Data - Overview'!$A345,'Data - Knowledge'!$A:$A,0))</f>
        <v>91.622621694445954</v>
      </c>
      <c r="G345" t="str">
        <f>"" &amp;TEXT('Data - Overview'!$C345,"0")&amp;" "</f>
        <v xml:space="preserve">Less than 2 hours </v>
      </c>
      <c r="H345" s="319" t="str">
        <f>"Index: "&amp;TEXT('Data - Overview'!$F345,"0")&amp;""</f>
        <v>Index: 92</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0.20005065957210952</v>
      </c>
      <c r="E346" s="387">
        <f>INDEX('Data - Knowledge'!$G:$G,MATCH('Data - Overview'!$A346,'Data - Knowledge'!$A:$A,0))</f>
        <v>0.235714955800604</v>
      </c>
      <c r="F346" s="389">
        <f>INDEX('Data - Knowledge'!$J:$J,MATCH('Data - Overview'!$A346,'Data - Knowledge'!$A:$A,0))</f>
        <v>84.869735521294785</v>
      </c>
      <c r="G346" s="328" t="str">
        <f>"" &amp;TEXT('Data - Overview'!$C346,"0")&amp;" "</f>
        <v xml:space="preserve">3-7 hours </v>
      </c>
      <c r="H346" s="390" t="str">
        <f>"Index: "&amp;TEXT('Data - Overview'!$F346,"0")&amp;""</f>
        <v>Index: 85</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0.27469064774784768</v>
      </c>
      <c r="E347" s="344">
        <f>INDEX('Data - Knowledge'!$G:$G,MATCH('Data - Overview'!$A347,'Data - Knowledge'!$A:$A,0))</f>
        <v>0.25818928662696927</v>
      </c>
      <c r="F347" s="376">
        <f>INDEX('Data - Knowledge'!$J:$J,MATCH('Data - Overview'!$A347,'Data - Knowledge'!$A:$A,0))</f>
        <v>106.39118738676385</v>
      </c>
      <c r="G347" t="str">
        <f>"" &amp;TEXT('Data - Overview'!$C347,"0")&amp;" "</f>
        <v xml:space="preserve">8-19 hours </v>
      </c>
      <c r="H347" s="319" t="str">
        <f>"Index: "&amp;TEXT('Data - Overview'!$F347,"0")&amp;""</f>
        <v>Index: 106</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0.33813073199571364</v>
      </c>
      <c r="E348" s="405">
        <f>INDEX('Data - Knowledge'!$G:$G,MATCH('Data - Overview'!$A348,'Data - Knowledge'!$A:$A,0))</f>
        <v>0.29124845363940877</v>
      </c>
      <c r="F348" s="407">
        <f>INDEX('Data - Knowledge'!$J:$J,MATCH('Data - Overview'!$A348,'Data - Knowledge'!$A:$A,0))</f>
        <v>116.0970050726344</v>
      </c>
      <c r="G348" s="331" t="str">
        <f>"" &amp;TEXT('Data - Overview'!$C348,"0")&amp;" "</f>
        <v xml:space="preserve">20 hours or more </v>
      </c>
      <c r="H348" s="409" t="str">
        <f>"Index: "&amp;TEXT('Data - Overview'!$F348,"0")&amp;""</f>
        <v>Index: 116</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0.60913841776595345</v>
      </c>
      <c r="E354" s="382">
        <f>INDEX('Data - Knowledge'!$G:$G,MATCH('Data - Overview'!$A354,'Data - Knowledge'!$A:$A,0))</f>
        <v>0.59404658454216452</v>
      </c>
      <c r="F354" s="384">
        <f>INDEX('Data - Knowledge'!$J:$J,MATCH('Data - Overview'!$A354,'Data - Knowledge'!$A:$A,0))</f>
        <v>102.54051342377808</v>
      </c>
      <c r="G354" s="325" t="str">
        <f>"" &amp;TEXT('Data - Overview'!$C354,"0")&amp;" "</f>
        <v xml:space="preserve">I am worried that any personal information I enter online will not remain secure </v>
      </c>
      <c r="H354" s="385" t="str">
        <f>"Index: "&amp;TEXT('Data - Overview'!$F354,"0")&amp;""</f>
        <v>Index: 103</v>
      </c>
      <c r="I354" s="400" t="str">
        <f>'Data - Overview'!$G354&amp;CHAR(10)&amp;'Data - Overview'!$H354</f>
        <v>I am worried that any personal information I enter online will not remain secure 
Index: 103</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0.16222281343531761</v>
      </c>
      <c r="E355" s="344">
        <f>INDEX('Data - Knowledge'!$G:$G,MATCH('Data - Overview'!$A355,'Data - Knowledge'!$A:$A,0))</f>
        <v>0.16331040698617</v>
      </c>
      <c r="F355" s="376">
        <f>INDEX('Data - Knowledge'!$J:$J,MATCH('Data - Overview'!$A355,'Data - Knowledge'!$A:$A,0))</f>
        <v>99.334032918707692</v>
      </c>
      <c r="G355" t="str">
        <f>"" &amp;TEXT('Data - Overview'!$C355,"0")&amp;" "</f>
        <v xml:space="preserve">Computers confuse me, I'll never get used to them </v>
      </c>
      <c r="H355" s="319" t="str">
        <f>"Index: "&amp;TEXT('Data - Overview'!$F355,"0")&amp;""</f>
        <v>Index: 99</v>
      </c>
      <c r="I355" t="str">
        <f>'Data - Overview'!$G355&amp;CHAR(10)&amp;'Data - Overview'!$H355</f>
        <v>Computers confuse me, I'll never get used to them 
Index: 99</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0.31798048996785289</v>
      </c>
      <c r="E356" s="387">
        <f>INDEX('Data - Knowledge'!$G:$G,MATCH('Data - Overview'!$A356,'Data - Knowledge'!$A:$A,0))</f>
        <v>0.33810686443961419</v>
      </c>
      <c r="F356" s="389">
        <f>INDEX('Data - Knowledge'!$J:$J,MATCH('Data - Overview'!$A356,'Data - Knowledge'!$A:$A,0))</f>
        <v>94.047333376351531</v>
      </c>
      <c r="G356" s="328" t="str">
        <f>"" &amp;TEXT('Data - Overview'!$C356,"0")&amp;" "</f>
        <v xml:space="preserve">I love to buy new gadgets and appliances </v>
      </c>
      <c r="H356" s="390" t="str">
        <f>"Index: "&amp;TEXT('Data - Overview'!$F356,"0")&amp;""</f>
        <v>Index: 94</v>
      </c>
      <c r="I356" s="328" t="str">
        <f>'Data - Overview'!$G356&amp;CHAR(10)&amp;'Data - Overview'!$H356</f>
        <v>I love to buy new gadgets and appliances 
Index: 94</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0.64048778775449888</v>
      </c>
      <c r="E357" s="344">
        <f>INDEX('Data - Knowledge'!$G:$G,MATCH('Data - Overview'!$A357,'Data - Knowledge'!$A:$A,0))</f>
        <v>0.63198347709242986</v>
      </c>
      <c r="F357" s="376">
        <f>INDEX('Data - Knowledge'!$J:$J,MATCH('Data - Overview'!$A357,'Data - Knowledge'!$A:$A,0))</f>
        <v>101.34565395620703</v>
      </c>
      <c r="G357" t="str">
        <f>"" &amp;TEXT('Data - Overview'!$C357,"0")&amp;" "</f>
        <v xml:space="preserve">I wait until technology becomes cheaper before considering a purchase </v>
      </c>
      <c r="H357" s="319" t="str">
        <f>"Index: "&amp;TEXT('Data - Overview'!$F357,"0")&amp;""</f>
        <v>Index: 101</v>
      </c>
      <c r="I357" t="str">
        <f>'Data - Overview'!$G357&amp;CHAR(10)&amp;'Data - Overview'!$H357</f>
        <v>I wait until technology becomes cheaper before considering a purchase 
Index: 101</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0.61904870117873123</v>
      </c>
      <c r="E358" s="405">
        <f>INDEX('Data - Knowledge'!$G:$G,MATCH('Data - Overview'!$A358,'Data - Knowledge'!$A:$A,0))</f>
        <v>0.60618831663089856</v>
      </c>
      <c r="F358" s="407">
        <f>INDEX('Data - Knowledge'!$J:$J,MATCH('Data - Overview'!$A358,'Data - Knowledge'!$A:$A,0))</f>
        <v>102.12151639927815</v>
      </c>
      <c r="G358" s="331" t="str">
        <f>"" &amp;TEXT('Data - Overview'!$C358,"0")&amp;" "</f>
        <v xml:space="preserve">Shopping online makes my life easier </v>
      </c>
      <c r="H358" s="409" t="str">
        <f>"Index: "&amp;TEXT('Data - Overview'!$F358,"0")&amp;""</f>
        <v>Index: 102</v>
      </c>
      <c r="I358" s="331" t="str">
        <f>'Data - Overview'!$G358&amp;CHAR(10)&amp;'Data - Overview'!$H358</f>
        <v>Shopping online makes my life easier 
Index: 102</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1-6 days per week</v>
      </c>
      <c r="B366" s="456">
        <f>MAX('Data - Overview'!$F$370:$F$373)</f>
        <v>104.7831567973253</v>
      </c>
      <c r="C366" s="455" t="str">
        <f>INDEX('Data - Overview'!$B$370:$B$373,MATCH(MAX('Data - Overview'!$D$370:$D$373),'Data - Overview'!$D$370:$D$373,0))</f>
        <v>Daily</v>
      </c>
      <c r="D366" s="455" t="str">
        <f>IF(B366&gt;100," a higher proportion"," a lower proportion")</f>
        <v xml:space="preserve"> a higher proportion</v>
      </c>
      <c r="E366" s="344"/>
      <c r="F366" s="334" t="str">
        <f>"Most people in this profile will access their social media "&amp;C366&amp;"."&amp;IF(C366=A366,"",F367)</f>
        <v>Most people in this profile will access their social media Daily. Although there is a higher proportion in the profile than the base who will access their social media 1-6 days per week.</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higher proportion in the profile than the base who will access their social media 1-6 days per week.</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3.4601670176994434E-2</v>
      </c>
      <c r="E370" s="382">
        <f>INDEX('Data - Knowledge'!$G:$G,MATCH('Data - Overview'!$A370,'Data - Knowledge'!$A:$A,0))</f>
        <v>3.5218312316751814E-2</v>
      </c>
      <c r="F370" s="384">
        <f>INDEX('Data - Knowledge'!$J:$J,MATCH('Data - Overview'!$A370,'Data - Knowledge'!$A:$A,0))</f>
        <v>98.24908662796976</v>
      </c>
      <c r="G370" s="325" t="str">
        <f>"" &amp;TEXT('Data - Overview'!$C370,"0")&amp;" "</f>
        <v xml:space="preserve">less than monthly </v>
      </c>
      <c r="H370" s="385" t="str">
        <f>"Index: "&amp;TEXT('Data - Overview'!$F370,"0")&amp;""</f>
        <v>Index: 98</v>
      </c>
      <c r="I370" s="400" t="str">
        <f>'Data - Overview'!$G370&amp;CHAR(10)&amp;'Data - Overview'!$H370</f>
        <v>less than monthly 
Index: 98</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5.1575952407345811E-2</v>
      </c>
      <c r="E371" s="344">
        <f>INDEX('Data - Knowledge'!$G:$G,MATCH('Data - Overview'!$A371,'Data - Knowledge'!$A:$A,0))</f>
        <v>5.011532236569128E-2</v>
      </c>
      <c r="F371" s="376">
        <f>INDEX('Data - Knowledge'!$J:$J,MATCH('Data - Overview'!$A371,'Data - Knowledge'!$A:$A,0))</f>
        <v>102.91453785530167</v>
      </c>
      <c r="G371" t="str">
        <f>"" &amp;TEXT('Data - Overview'!$C371,"0")&amp;" "</f>
        <v xml:space="preserve">Monthly </v>
      </c>
      <c r="H371" s="319" t="str">
        <f>"Index: "&amp;TEXT('Data - Overview'!$F371,"0")&amp;""</f>
        <v>Index: 103</v>
      </c>
      <c r="I371" t="str">
        <f>'Data - Overview'!$G371&amp;CHAR(10)&amp;'Data - Overview'!$H371</f>
        <v>Monthly 
Index: 103</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0.15484835384103751</v>
      </c>
      <c r="E372" s="387">
        <f>INDEX('Data - Knowledge'!$G:$G,MATCH('Data - Overview'!$A372,'Data - Knowledge'!$A:$A,0))</f>
        <v>0.14777981363984843</v>
      </c>
      <c r="F372" s="389">
        <f>INDEX('Data - Knowledge'!$J:$J,MATCH('Data - Overview'!$A372,'Data - Knowledge'!$A:$A,0))</f>
        <v>104.7831567973253</v>
      </c>
      <c r="G372" s="328" t="str">
        <f>"" &amp;TEXT('Data - Overview'!$C372,"0")&amp;" "</f>
        <v xml:space="preserve">1-6 days per week </v>
      </c>
      <c r="H372" s="390" t="str">
        <f>"Index: "&amp;TEXT('Data - Overview'!$F372,"0")&amp;""</f>
        <v>Index: 105</v>
      </c>
      <c r="I372" s="328" t="str">
        <f>'Data - Overview'!$G372&amp;CHAR(10)&amp;'Data - Overview'!$H372</f>
        <v>1-6 days per week 
Index: 105</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0.48635531907031748</v>
      </c>
      <c r="E373" s="391">
        <f>INDEX('Data - Knowledge'!$G:$G,MATCH('Data - Overview'!$A373,'Data - Knowledge'!$A:$A,0))</f>
        <v>0.49293647212703928</v>
      </c>
      <c r="F373" s="394">
        <f>INDEX('Data - Knowledge'!$J:$J,MATCH('Data - Overview'!$A373,'Data - Knowledge'!$A:$A,0))</f>
        <v>98.664908476274064</v>
      </c>
      <c r="G373" s="338" t="str">
        <f>"" &amp;TEXT('Data - Overview'!$C373,"0")&amp;" "</f>
        <v xml:space="preserve">Daily </v>
      </c>
      <c r="H373" s="395" t="str">
        <f>"Index: "&amp;TEXT('Data - Overview'!$F373,"0")&amp;""</f>
        <v>Index: 99</v>
      </c>
      <c r="I373" s="338" t="str">
        <f>'Data - Overview'!$G373&amp;CHAR(10)&amp;'Data - Overview'!$H373</f>
        <v>Daily 
Index: 99</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0.80792702213353995</v>
      </c>
      <c r="E383" s="383">
        <f>RANK('Data - Overview'!$D383,'Data - Overview'!$D$383:$D$387)</f>
        <v>1</v>
      </c>
      <c r="F383" s="382">
        <f>INDEX('Data - Knowledge'!$G:$G,MATCH('Data - Overview'!$A383,'Data - Knowledge'!$A:$A,0))</f>
        <v>0.77815926071460972</v>
      </c>
      <c r="G383" s="384">
        <f>INDEX('Data - Knowledge'!$J:$J,MATCH('Data - Overview'!$A383,'Data - Knowledge'!$A:$A,0))</f>
        <v>103.82540733263181</v>
      </c>
      <c r="H383" s="325" t="str">
        <f>"" &amp;TEXT('Data - Overview'!$C383,"0")&amp;" "</f>
        <v xml:space="preserve">Sending/ Reading Emails </v>
      </c>
      <c r="I383" s="463" t="str">
        <f>"Index: "&amp;TEXT('Data - Overview'!$G383,"0")&amp;""</f>
        <v>Index: 104</v>
      </c>
      <c r="J383" s="325" t="str">
        <f>'Data - Overview'!$H383&amp;CHAR(10)&amp;'Data - Overview'!$I383</f>
        <v>Sending/ Reading Emails 
Index: 104</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0.68123999556590165</v>
      </c>
      <c r="E384" s="386">
        <f>RANK('Data - Overview'!$D384,'Data - Overview'!$D$383:$D$387)</f>
        <v>2</v>
      </c>
      <c r="F384" s="344">
        <f>INDEX('Data - Knowledge'!$G:$G,MATCH('Data - Overview'!$A384,'Data - Knowledge'!$A:$A,0))</f>
        <v>0.66918201028250801</v>
      </c>
      <c r="G384" s="376">
        <f>INDEX('Data - Knowledge'!$J:$J,MATCH('Data - Overview'!$A384,'Data - Knowledge'!$A:$A,0))</f>
        <v>101.80189919903901</v>
      </c>
      <c r="H384" t="str">
        <f>"" &amp;TEXT('Data - Overview'!$C384,"0")&amp;" "</f>
        <v xml:space="preserve">Instant messaging </v>
      </c>
      <c r="I384" s="335" t="str">
        <f>"Index: "&amp;TEXT('Data - Overview'!$G384,"0")&amp;""</f>
        <v>Index: 102</v>
      </c>
      <c r="J384" t="str">
        <f>'Data - Overview'!$H384&amp;CHAR(10)&amp;'Data - Overview'!$I384</f>
        <v>Instant messaging 
Index: 102</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0.44935753611942508</v>
      </c>
      <c r="E385" s="388">
        <f>RANK('Data - Overview'!$D385,'Data - Overview'!$D$383:$D$387)</f>
        <v>3</v>
      </c>
      <c r="F385" s="387">
        <f>INDEX('Data - Knowledge'!$G:$G,MATCH('Data - Overview'!$A385,'Data - Knowledge'!$A:$A,0))</f>
        <v>0.44807722872397415</v>
      </c>
      <c r="G385" s="389">
        <f>INDEX('Data - Knowledge'!$J:$J,MATCH('Data - Overview'!$A385,'Data - Knowledge'!$A:$A,0))</f>
        <v>100.28573364442039</v>
      </c>
      <c r="H385" s="328" t="str">
        <f>"" &amp;TEXT('Data - Overview'!$C385,"0")&amp;" "</f>
        <v xml:space="preserve">Comments on blogs  </v>
      </c>
      <c r="I385" s="429" t="str">
        <f>"Index: "&amp;TEXT('Data - Overview'!$G385,"0")&amp;""</f>
        <v>Index: 100</v>
      </c>
      <c r="J385" s="328" t="str">
        <f>'Data - Overview'!$H385&amp;CHAR(10)&amp;'Data - Overview'!$I385</f>
        <v>Comments on blogs  
Index: 100</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0.29344026900195841</v>
      </c>
      <c r="E386" s="386">
        <f>RANK('Data - Overview'!$D386,'Data - Overview'!$D$383:$D$387)</f>
        <v>4</v>
      </c>
      <c r="F386" s="344">
        <f>INDEX('Data - Knowledge'!$G:$G,MATCH('Data - Overview'!$A386,'Data - Knowledge'!$A:$A,0))</f>
        <v>0.29814513944037002</v>
      </c>
      <c r="G386" s="376">
        <f>INDEX('Data - Knowledge'!$J:$J,MATCH('Data - Overview'!$A386,'Data - Knowledge'!$A:$A,0))</f>
        <v>98.421952996703936</v>
      </c>
      <c r="H386" t="str">
        <f>"" &amp;TEXT('Data - Overview'!$C386,"0")&amp;" "</f>
        <v xml:space="preserve">1-1 video calling </v>
      </c>
      <c r="I386" t="str">
        <f>"Index: "&amp;TEXT('Data - Overview'!$G386,"0")&amp;""</f>
        <v>Index: 98</v>
      </c>
      <c r="J386" t="str">
        <f>'Data - Overview'!$H386&amp;CHAR(10)&amp;'Data - Overview'!$I386</f>
        <v>1-1 video calling 
Index: 98</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0.25101478032738428</v>
      </c>
      <c r="E387" s="388">
        <f>RANK('Data - Overview'!$D387,'Data - Overview'!$D$383:$D$387)</f>
        <v>5</v>
      </c>
      <c r="F387" s="387">
        <f>INDEX('Data - Knowledge'!$G:$G,MATCH('Data - Overview'!$A387,'Data - Knowledge'!$A:$A,0))</f>
        <v>0.25626234684091781</v>
      </c>
      <c r="G387" s="389">
        <f>INDEX('Data - Knowledge'!$J:$J,MATCH('Data - Overview'!$A387,'Data - Knowledge'!$A:$A,0))</f>
        <v>97.952267830907246</v>
      </c>
      <c r="H387" s="328" t="str">
        <f>"" &amp;TEXT('Data - Overview'!$C387,"0")&amp;" "</f>
        <v xml:space="preserve">Reads ratings / reviews </v>
      </c>
      <c r="I387" s="390" t="str">
        <f>"Index: "&amp;TEXT('Data - Overview'!$G387,"0")&amp;""</f>
        <v>Index: 98</v>
      </c>
      <c r="J387" s="328" t="str">
        <f>'Data - Overview'!$H387&amp;CHAR(10)&amp;'Data - Overview'!$I387</f>
        <v>Reads ratings / reviews 
Index: 98</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0.61421782507482536</v>
      </c>
      <c r="E393" s="382">
        <f>INDEX('Data - Knowledge'!$G:$G,MATCH('Data - Overview'!$A393,'Data - Knowledge'!$A:$A,0))</f>
        <v>0.61044054583574925</v>
      </c>
      <c r="F393" s="384">
        <f>INDEX('Data - Knowledge'!$J:$J,MATCH('Data - Overview'!$A393,'Data - Knowledge'!$A:$A,0))</f>
        <v>100.618779218524</v>
      </c>
      <c r="G393" s="325" t="str">
        <f>"" &amp;TEXT('Data - Overview'!$C393,"0")&amp;" "</f>
        <v xml:space="preserve">Facebook </v>
      </c>
      <c r="H393" s="385" t="str">
        <f>"Index: "&amp;TEXT('Data - Overview'!$F393,"0")&amp;""</f>
        <v>Index: 101</v>
      </c>
      <c r="I393" s="400" t="str">
        <f>'Data - Overview'!$C393&amp;CHAR(10)&amp;'Data - Overview'!$H393</f>
        <v>Facebook
Index: 101</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0.27828030890884226</v>
      </c>
      <c r="E394" s="344">
        <f>INDEX('Data - Knowledge'!$G:$G,MATCH('Data - Overview'!$A394,'Data - Knowledge'!$A:$A,0))</f>
        <v>0.28193715909309486</v>
      </c>
      <c r="F394" s="376">
        <f>INDEX('Data - Knowledge'!$J:$J,MATCH('Data - Overview'!$A394,'Data - Knowledge'!$A:$A,0))</f>
        <v>98.702955582011413</v>
      </c>
      <c r="G394" t="str">
        <f>"" &amp;TEXT('Data - Overview'!$C394,"0")&amp;" "</f>
        <v xml:space="preserve">Twitter </v>
      </c>
      <c r="H394" s="319" t="str">
        <f>"Index: "&amp;TEXT('Data - Overview'!$F394,"0")&amp;""</f>
        <v>Index: 99</v>
      </c>
      <c r="I394" t="str">
        <f>'Data - Overview'!$C394&amp;CHAR(10)&amp;'Data - Overview'!$H394</f>
        <v>Twitter
Index: 99</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0.33283157816945647</v>
      </c>
      <c r="E395" s="387">
        <f>INDEX('Data - Knowledge'!$G:$G,MATCH('Data - Overview'!$A395,'Data - Knowledge'!$A:$A,0))</f>
        <v>0.34006286563768312</v>
      </c>
      <c r="F395" s="389">
        <f>INDEX('Data - Knowledge'!$J:$J,MATCH('Data - Overview'!$A395,'Data - Knowledge'!$A:$A,0))</f>
        <v>97.873543924101625</v>
      </c>
      <c r="G395" s="328" t="str">
        <f>"" &amp;TEXT('Data - Overview'!$C395,"0")&amp;" "</f>
        <v xml:space="preserve">Instagram </v>
      </c>
      <c r="H395" s="390" t="str">
        <f>"Index: "&amp;TEXT('Data - Overview'!$F395,"0")&amp;""</f>
        <v>Index: 98</v>
      </c>
      <c r="I395" s="328" t="str">
        <f>'Data - Overview'!$C395&amp;CHAR(10)&amp;'Data - Overview'!$H395</f>
        <v>Instagram
Index: 98</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0.1285749916860659</v>
      </c>
      <c r="E396" s="391">
        <f>INDEX('Data - Knowledge'!$G:$G,MATCH('Data - Overview'!$A396,'Data - Knowledge'!$A:$A,0))</f>
        <v>0.12659401954830607</v>
      </c>
      <c r="F396" s="394">
        <f>INDEX('Data - Knowledge'!$J:$J,MATCH('Data - Overview'!$A396,'Data - Knowledge'!$A:$A,0))</f>
        <v>101.56482284457672</v>
      </c>
      <c r="G396" s="338" t="str">
        <f>"" &amp;TEXT('Data - Overview'!$C396,"0")&amp;" "</f>
        <v xml:space="preserve">LinkedIn </v>
      </c>
      <c r="H396" s="395" t="str">
        <f>"Index: "&amp;TEXT('Data - Overview'!$F396,"0")&amp;""</f>
        <v>Index: 102</v>
      </c>
      <c r="I396" s="338" t="str">
        <f>'Data - Overview'!$C396&amp;CHAR(10)&amp;'Data - Overview'!$H396</f>
        <v>LinkedIn
Index: 102</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6.7498244836123114E-2</v>
      </c>
      <c r="E402" s="382">
        <f>INDEX('Data - Knowledge'!$G:$G,MATCH('Data - Overview'!$A402,'Data - Knowledge'!$A:$A,0))</f>
        <v>6.7656181732748205E-2</v>
      </c>
      <c r="F402" s="384">
        <f>INDEX('Data - Knowledge'!$J:$J,MATCH('Data - Overview'!$A402,'Data - Knowledge'!$A:$A,0))</f>
        <v>99.766559547730665</v>
      </c>
      <c r="G402" s="325" t="str">
        <f>"" &amp;TEXT('Data - Overview'!$C402,"0")&amp;" "</f>
        <v xml:space="preserve">Yahoo! </v>
      </c>
      <c r="H402" s="385" t="str">
        <f>"Index: "&amp;TEXT('Data - Overview'!$F402,"0")&amp;""</f>
        <v>Index: 100</v>
      </c>
      <c r="I402" s="325" t="str">
        <f>'Data - Overview'!$C402&amp;CHAR(10)&amp;'Data - Overview'!$H402</f>
        <v>Yahoo!
Index: 100</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0.17847008831245612</v>
      </c>
      <c r="E403" s="344">
        <f>INDEX('Data - Knowledge'!$G:$G,MATCH('Data - Overview'!$A403,'Data - Knowledge'!$A:$A,0))</f>
        <v>0.17369308005352835</v>
      </c>
      <c r="F403" s="376">
        <f>INDEX('Data - Knowledge'!$J:$J,MATCH('Data - Overview'!$A403,'Data - Knowledge'!$A:$A,0))</f>
        <v>102.75025824716539</v>
      </c>
      <c r="G403" t="str">
        <f>"" &amp;TEXT('Data - Overview'!$C403,"0")&amp;" "</f>
        <v xml:space="preserve">Wikipedia </v>
      </c>
      <c r="H403" s="319" t="str">
        <f>"Index: "&amp;TEXT('Data - Overview'!$F403,"0")&amp;""</f>
        <v>Index: 103</v>
      </c>
      <c r="I403" t="str">
        <f>'Data - Overview'!$C403&amp;CHAR(10)&amp;'Data - Overview'!$H403</f>
        <v>Wikipedia
Index: 103</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0.20722410671396357</v>
      </c>
      <c r="E404" s="387">
        <f>INDEX('Data - Knowledge'!$G:$G,MATCH('Data - Overview'!$A404,'Data - Knowledge'!$A:$A,0))</f>
        <v>0.21714562306447316</v>
      </c>
      <c r="F404" s="389">
        <f>INDEX('Data - Knowledge'!$J:$J,MATCH('Data - Overview'!$A404,'Data - Knowledge'!$A:$A,0))</f>
        <v>95.430938827828101</v>
      </c>
      <c r="G404" s="328" t="str">
        <f>"" &amp;TEXT('Data - Overview'!$C404,"0")&amp;" "</f>
        <v xml:space="preserve">Youtube </v>
      </c>
      <c r="H404" s="390" t="str">
        <f>"Index: "&amp;TEXT('Data - Overview'!$F404,"0")&amp;""</f>
        <v>Index: 95</v>
      </c>
      <c r="I404" s="328" t="str">
        <f>'Data - Overview'!$C404&amp;CHAR(10)&amp;'Data - Overview'!$H404</f>
        <v>Youtube
Index: 95</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0.30405287662121711</v>
      </c>
      <c r="E405" s="344">
        <f>INDEX('Data - Knowledge'!$G:$G,MATCH('Data - Overview'!$A405,'Data - Knowledge'!$A:$A,0))</f>
        <v>0.29969442375913319</v>
      </c>
      <c r="F405" s="376">
        <f>INDEX('Data - Knowledge'!$J:$J,MATCH('Data - Overview'!$A405,'Data - Knowledge'!$A:$A,0))</f>
        <v>101.45429895138352</v>
      </c>
      <c r="G405" t="str">
        <f>"" &amp;TEXT('Data - Overview'!$C405,"0")&amp;" "</f>
        <v xml:space="preserve">eBay </v>
      </c>
      <c r="H405" s="335" t="str">
        <f>"Index: "&amp;TEXT('Data - Overview'!$F405,"0")&amp;""</f>
        <v>Index: 101</v>
      </c>
      <c r="I405" t="str">
        <f>'Data - Overview'!$C405&amp;CHAR(10)&amp;'Data - Overview'!$H405</f>
        <v>eBay
Index: 101</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7.2449026345933545E-2</v>
      </c>
      <c r="E406" s="405">
        <f>INDEX('Data - Knowledge'!$G:$G,MATCH('Data - Overview'!$A406,'Data - Knowledge'!$A:$A,0))</f>
        <v>7.2793187495019493E-2</v>
      </c>
      <c r="F406" s="407">
        <f>INDEX('Data - Knowledge'!$J:$J,MATCH('Data - Overview'!$A406,'Data - Knowledge'!$A:$A,0))</f>
        <v>99.527206925635042</v>
      </c>
      <c r="G406" s="331" t="str">
        <f>"" &amp;TEXT('Data - Overview'!$C406,"0")&amp;" "</f>
        <v xml:space="preserve">Direct.gov.uk </v>
      </c>
      <c r="H406" s="414" t="str">
        <f>"Index: "&amp;TEXT('Data - Overview'!$F406,"0")&amp;""</f>
        <v>Index: 100</v>
      </c>
      <c r="I406" s="331" t="str">
        <f>'Data - Overview'!$C406&amp;CHAR(10)&amp;'Data - Overview'!$H406</f>
        <v>Direct.gov.uk
Index: 100</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0.30321449950116403</v>
      </c>
      <c r="E412" s="382">
        <f>INDEX('Data - Knowledge'!$G:$G,MATCH('Data - Overview'!$A412,'Data - Knowledge'!$A:$A,0))</f>
        <v>0.2705207779753187</v>
      </c>
      <c r="F412" s="384">
        <f>INDEX('Data - Knowledge'!$J:$J,MATCH('Data - Overview'!$A412,'Data - Knowledge'!$A:$A,0))</f>
        <v>112.08547519733519</v>
      </c>
      <c r="G412" s="325" t="str">
        <f>"" &amp;TEXT('Data - Overview'!$C412,"0")&amp;" "</f>
        <v xml:space="preserve">BBC News </v>
      </c>
      <c r="H412" s="385" t="str">
        <f>"Index: "&amp;TEXT('Data - Overview'!$F412,"0")&amp;""</f>
        <v>Index: 112</v>
      </c>
      <c r="I412" s="325" t="str">
        <f>'Data - Overview'!$C412&amp;CHAR(10)&amp;'Data - Overview'!$H412</f>
        <v>BBC News
Index: 112</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0.15929024867900829</v>
      </c>
      <c r="E413" s="344">
        <f>INDEX('Data - Knowledge'!$G:$G,MATCH('Data - Overview'!$A413,'Data - Knowledge'!$A:$A,0))</f>
        <v>0.15167678796655301</v>
      </c>
      <c r="F413" s="376">
        <f>INDEX('Data - Knowledge'!$J:$J,MATCH('Data - Overview'!$A413,'Data - Knowledge'!$A:$A,0))</f>
        <v>105.0195292335266</v>
      </c>
      <c r="G413" t="str">
        <f>"" &amp;TEXT('Data - Overview'!$C413,"0")&amp;" "</f>
        <v xml:space="preserve">BBC Sport </v>
      </c>
      <c r="H413" s="319" t="str">
        <f>"Index: "&amp;TEXT('Data - Overview'!$F413,"0")&amp;""</f>
        <v>Index: 105</v>
      </c>
      <c r="I413" t="str">
        <f>'Data - Overview'!$C413&amp;CHAR(10)&amp;'Data - Overview'!$H413</f>
        <v>BBC Sport
Index: 105</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9.0339947529837802E-2</v>
      </c>
      <c r="E414" s="387">
        <f>INDEX('Data - Knowledge'!$G:$G,MATCH('Data - Overview'!$A414,'Data - Knowledge'!$A:$A,0))</f>
        <v>9.2333335165242808E-2</v>
      </c>
      <c r="F414" s="389">
        <f>INDEX('Data - Knowledge'!$J:$J,MATCH('Data - Overview'!$A414,'Data - Knowledge'!$A:$A,0))</f>
        <v>97.841096466582115</v>
      </c>
      <c r="G414" s="328" t="str">
        <f>"" &amp;TEXT('Data - Overview'!$C414,"0")&amp;" "</f>
        <v xml:space="preserve">Sky Sports </v>
      </c>
      <c r="H414" s="390" t="str">
        <f>"Index: "&amp;TEXT('Data - Overview'!$F414,"0")&amp;""</f>
        <v>Index: 98</v>
      </c>
      <c r="I414" s="328" t="str">
        <f>'Data - Overview'!$C414&amp;CHAR(10)&amp;'Data - Overview'!$H414</f>
        <v>Sky Sports
Index: 98</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0.11238196061042749</v>
      </c>
      <c r="E415" s="344">
        <f>INDEX('Data - Knowledge'!$G:$G,MATCH('Data - Overview'!$A415,'Data - Knowledge'!$A:$A,0))</f>
        <v>0.10681780286272492</v>
      </c>
      <c r="F415" s="376">
        <f>INDEX('Data - Knowledge'!$J:$J,MATCH('Data - Overview'!$A415,'Data - Knowledge'!$A:$A,0))</f>
        <v>105.20901722239432</v>
      </c>
      <c r="G415" t="str">
        <f>"" &amp;TEXT('Data - Overview'!$C415,"0")&amp;" "</f>
        <v xml:space="preserve">Tripadvisor </v>
      </c>
      <c r="H415" s="335" t="str">
        <f>"Index: "&amp;TEXT('Data - Overview'!$F415,"0")&amp;""</f>
        <v>Index: 105</v>
      </c>
      <c r="I415" t="str">
        <f>'Data - Overview'!$C415&amp;CHAR(10)&amp;'Data - Overview'!$H415</f>
        <v>Tripadvisor
Index: 105</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0.15924239736910173</v>
      </c>
      <c r="E416" s="387">
        <f>INDEX('Data - Knowledge'!$G:$G,MATCH('Data - Overview'!$A416,'Data - Knowledge'!$A:$A,0))</f>
        <v>0.16097695915849405</v>
      </c>
      <c r="F416" s="389">
        <f>INDEX('Data - Knowledge'!$J:$J,MATCH('Data - Overview'!$A416,'Data - Knowledge'!$A:$A,0))</f>
        <v>98.922478223927371</v>
      </c>
      <c r="G416" s="328" t="str">
        <f>"" &amp;TEXT('Data - Overview'!$C416,"0")&amp;" "</f>
        <v xml:space="preserve">Spotify </v>
      </c>
      <c r="H416" s="413" t="str">
        <f>"Index: "&amp;TEXT('Data - Overview'!$F416,"0")&amp;""</f>
        <v>Index: 99</v>
      </c>
      <c r="I416" s="328" t="str">
        <f>'Data - Overview'!$C416&amp;CHAR(10)&amp;'Data - Overview'!$H416</f>
        <v>Spotify
Index: 99</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5.1348667922994501E-2</v>
      </c>
      <c r="E417" s="391">
        <f>INDEX('Data - Knowledge'!$G:$G,MATCH('Data - Overview'!$A417,'Data - Knowledge'!$A:$A,0))</f>
        <v>5.1823207911650675E-2</v>
      </c>
      <c r="F417" s="394">
        <f>INDEX('Data - Knowledge'!$J:$J,MATCH('Data - Overview'!$A417,'Data - Knowledge'!$A:$A,0))</f>
        <v>99.084309891689486</v>
      </c>
      <c r="G417" s="338" t="str">
        <f>"" &amp;TEXT('Data - Overview'!$C417,"0")&amp;" "</f>
        <v xml:space="preserve">IMDB </v>
      </c>
      <c r="H417" s="430" t="str">
        <f>"Index: "&amp;TEXT('Data - Overview'!$F417,"0")&amp;""</f>
        <v>Index: 99</v>
      </c>
      <c r="I417" s="338" t="str">
        <f>'Data - Overview'!$C417&amp;CHAR(10)&amp;'Data - Overview'!$H417</f>
        <v>IMDB
Index: 99</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0.51746650408306538</v>
      </c>
      <c r="E423" s="382">
        <f>INDEX('Data - Knowledge'!$G:$G,MATCH('Data - Overview'!$A423,'Data - Knowledge'!$A:$A,0))</f>
        <v>0.50555555769278304</v>
      </c>
      <c r="F423" s="384">
        <f>INDEX('Data - Knowledge'!$J:$J,MATCH('Data - Overview'!$A423,'Data - Knowledge'!$A:$A,0))</f>
        <v>102.35601136394202</v>
      </c>
      <c r="G423" s="325" t="str">
        <f>"" &amp;TEXT('Data - Overview'!$C423,"0")&amp;" "</f>
        <v xml:space="preserve">Amazon </v>
      </c>
      <c r="H423" s="385" t="str">
        <f>"Index: "&amp;TEXT('Data - Overview'!$F423,"0")&amp;""</f>
        <v>Index: 102</v>
      </c>
      <c r="I423" s="325" t="str">
        <f>'Data - Overview'!$C423&amp;CHAR(10)&amp;'Data - Overview'!$H423</f>
        <v>Amazon
Index: 102</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6.6442486051066021E-2</v>
      </c>
      <c r="E424" s="344">
        <f>INDEX('Data - Knowledge'!$G:$G,MATCH('Data - Overview'!$A424,'Data - Knowledge'!$A:$A,0))</f>
        <v>6.8090833399740064E-2</v>
      </c>
      <c r="F424" s="376">
        <f>INDEX('Data - Knowledge'!$J:$J,MATCH('Data - Overview'!$A424,'Data - Knowledge'!$A:$A,0))</f>
        <v>97.579193459129641</v>
      </c>
      <c r="G424" t="str">
        <f>"" &amp;TEXT('Data - Overview'!$C424,"0")&amp;" "</f>
        <v xml:space="preserve">ASOS </v>
      </c>
      <c r="H424" s="319" t="str">
        <f>"Index: "&amp;TEXT('Data - Overview'!$F424,"0")&amp;""</f>
        <v>Index: 98</v>
      </c>
      <c r="I424" t="str">
        <f>'Data - Overview'!$C424&amp;CHAR(10)&amp;'Data - Overview'!$H424</f>
        <v>ASOS
Index: 98</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0.13020999150131177</v>
      </c>
      <c r="E425" s="387">
        <f>INDEX('Data - Knowledge'!$G:$G,MATCH('Data - Overview'!$A425,'Data - Knowledge'!$A:$A,0))</f>
        <v>0.1421640227633072</v>
      </c>
      <c r="F425" s="389">
        <f>INDEX('Data - Knowledge'!$J:$J,MATCH('Data - Overview'!$A425,'Data - Knowledge'!$A:$A,0))</f>
        <v>91.591380836276684</v>
      </c>
      <c r="G425" s="328" t="str">
        <f>"" &amp;TEXT('Data - Overview'!$C425,"0")&amp;" "</f>
        <v xml:space="preserve">Argos </v>
      </c>
      <c r="H425" s="390" t="str">
        <f>"Index: "&amp;TEXT('Data - Overview'!$F425,"0")&amp;""</f>
        <v>Index: 92</v>
      </c>
      <c r="I425" s="328" t="str">
        <f>'Data - Overview'!$C425&amp;CHAR(10)&amp;'Data - Overview'!$H425</f>
        <v>Argos
Index: 92</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0.15027883087610391</v>
      </c>
      <c r="E426" s="344">
        <f>INDEX('Data - Knowledge'!$G:$G,MATCH('Data - Overview'!$A426,'Data - Knowledge'!$A:$A,0))</f>
        <v>0.14607237599575734</v>
      </c>
      <c r="F426" s="376">
        <f>INDEX('Data - Knowledge'!$J:$J,MATCH('Data - Overview'!$A426,'Data - Knowledge'!$A:$A,0))</f>
        <v>102.87970593459008</v>
      </c>
      <c r="G426" t="str">
        <f>"" &amp;TEXT('Data - Overview'!$C426,"0")&amp;" "</f>
        <v xml:space="preserve">Tesco </v>
      </c>
      <c r="H426" s="335" t="str">
        <f>"Index: "&amp;TEXT('Data - Overview'!$F426,"0")&amp;""</f>
        <v>Index: 103</v>
      </c>
      <c r="I426" t="str">
        <f>'Data - Overview'!$C426&amp;CHAR(10)&amp;'Data - Overview'!$H426</f>
        <v>Tesco
Index: 103</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0.10781265935040464</v>
      </c>
      <c r="E427" s="387">
        <f>INDEX('Data - Knowledge'!$G:$G,MATCH('Data - Overview'!$A427,'Data - Knowledge'!$A:$A,0))</f>
        <v>0.10743225003366132</v>
      </c>
      <c r="F427" s="389">
        <f>INDEX('Data - Knowledge'!$J:$J,MATCH('Data - Overview'!$A427,'Data - Knowledge'!$A:$A,0))</f>
        <v>100.35409229223453</v>
      </c>
      <c r="G427" s="328" t="str">
        <f>"" &amp;TEXT('Data - Overview'!$C427,"0")&amp;" "</f>
        <v xml:space="preserve">Boots </v>
      </c>
      <c r="H427" s="413" t="str">
        <f>"Index: "&amp;TEXT('Data - Overview'!$F427,"0")&amp;""</f>
        <v>Index: 100</v>
      </c>
      <c r="I427" s="328" t="str">
        <f>'Data - Overview'!$C427&amp;CHAR(10)&amp;'Data - Overview'!$H427</f>
        <v>Boots
Index: 100</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8.9431363854709359E-2</v>
      </c>
      <c r="E428" s="344">
        <f>INDEX('Data - Knowledge'!$G:$G,MATCH('Data - Overview'!$A428,'Data - Knowledge'!$A:$A,0))</f>
        <v>7.3636773567744493E-2</v>
      </c>
      <c r="F428" s="376">
        <f>INDEX('Data - Knowledge'!$J:$J,MATCH('Data - Overview'!$A428,'Data - Knowledge'!$A:$A,0))</f>
        <v>121.44932419185115</v>
      </c>
      <c r="G428" t="str">
        <f>"" &amp;TEXT('Data - Overview'!$C428,"0")&amp;" "</f>
        <v xml:space="preserve">John Lewis </v>
      </c>
      <c r="H428" s="335" t="str">
        <f>"Index: "&amp;TEXT('Data - Overview'!$F428,"0")&amp;""</f>
        <v>Index: 121</v>
      </c>
      <c r="I428" t="str">
        <f>'Data - Overview'!$C428&amp;CHAR(10)&amp;'Data - Overview'!$H428</f>
        <v>John Lewis
Index: 121</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7.0579241030188797E-2</v>
      </c>
      <c r="E429" s="405">
        <f>INDEX('Data - Knowledge'!$G:$G,MATCH('Data - Overview'!$A429,'Data - Knowledge'!$A:$A,0))</f>
        <v>7.2194238278298198E-2</v>
      </c>
      <c r="F429" s="407">
        <f>INDEX('Data - Knowledge'!$J:$J,MATCH('Data - Overview'!$A429,'Data - Knowledge'!$A:$A,0))</f>
        <v>97.762983187267906</v>
      </c>
      <c r="G429" s="331" t="str">
        <f>"" &amp;TEXT('Data - Overview'!$C429,"0")&amp;" "</f>
        <v xml:space="preserve">Groupon </v>
      </c>
      <c r="H429" s="414" t="str">
        <f>"Index: "&amp;TEXT('Data - Overview'!$F429,"0")&amp;""</f>
        <v>Index: 98</v>
      </c>
      <c r="I429" s="331" t="str">
        <f>'Data - Overview'!$C429&amp;CHAR(10)&amp;'Data - Overview'!$H429</f>
        <v>Groupon
Index: 98</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0.18000166278683075</v>
      </c>
      <c r="E435" s="382">
        <f>INDEX('Data - Knowledge'!$G:$G,MATCH('Data - Overview'!$A435,'Data - Knowledge'!$A:$A,0))</f>
        <v>0.16827613562358651</v>
      </c>
      <c r="F435" s="384">
        <f>INDEX('Data - Knowledge'!$J:$J,MATCH('Data - Overview'!$A435,'Data - Knowledge'!$A:$A,0))</f>
        <v>106.96802735562744</v>
      </c>
      <c r="G435" s="325" t="str">
        <f>"" &amp;TEXT('Data - Overview'!$C435,"0")&amp;" "</f>
        <v xml:space="preserve">Money Saving Expert </v>
      </c>
      <c r="H435" s="385" t="str">
        <f>"Index: "&amp;TEXT('Data - Overview'!$F435,"0")&amp;""</f>
        <v>Index: 107</v>
      </c>
      <c r="I435" s="325" t="str">
        <f>'Data - Overview'!$C435&amp;CHAR(10)&amp;'Data - Overview'!$H435</f>
        <v>Money Saving Expert
Index: 107</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6.4750729778664598E-2</v>
      </c>
      <c r="E436" s="344">
        <f>INDEX('Data - Knowledge'!$G:$G,MATCH('Data - Overview'!$A436,'Data - Knowledge'!$A:$A,0))</f>
        <v>6.6731731511682546E-2</v>
      </c>
      <c r="F436" s="376">
        <f>INDEX('Data - Knowledge'!$J:$J,MATCH('Data - Overview'!$A436,'Data - Knowledge'!$A:$A,0))</f>
        <v>97.031394678150775</v>
      </c>
      <c r="G436" t="str">
        <f>"" &amp;TEXT('Data - Overview'!$C436,"0")&amp;" "</f>
        <v xml:space="preserve">Compare the Market </v>
      </c>
      <c r="H436" s="319" t="str">
        <f>"Index: "&amp;TEXT('Data - Overview'!$F436,"0")&amp;""</f>
        <v>Index: 97</v>
      </c>
      <c r="I436" t="str">
        <f>'Data - Overview'!$C436&amp;CHAR(10)&amp;'Data - Overview'!$H436</f>
        <v>Compare the Market
Index: 97</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8.0230720910468165E-2</v>
      </c>
      <c r="E437" s="387">
        <f>INDEX('Data - Knowledge'!$G:$G,MATCH('Data - Overview'!$A437,'Data - Knowledge'!$A:$A,0))</f>
        <v>7.7309535913211463E-2</v>
      </c>
      <c r="F437" s="389">
        <f>INDEX('Data - Knowledge'!$J:$J,MATCH('Data - Overview'!$A437,'Data - Knowledge'!$A:$A,0))</f>
        <v>103.77855715048665</v>
      </c>
      <c r="G437" s="328" t="str">
        <f>"" &amp;TEXT('Data - Overview'!$C437,"0")&amp;" "</f>
        <v xml:space="preserve">MoneySupermarket </v>
      </c>
      <c r="H437" s="390" t="str">
        <f>"Index: "&amp;TEXT('Data - Overview'!$F437,"0")&amp;""</f>
        <v>Index: 104</v>
      </c>
      <c r="I437" s="328" t="str">
        <f>'Data - Overview'!$C437&amp;CHAR(10)&amp;'Data - Overview'!$H437</f>
        <v>MoneySupermarket
Index: 104</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5.9143553929719546E-2</v>
      </c>
      <c r="E438" s="344">
        <f>INDEX('Data - Knowledge'!$G:$G,MATCH('Data - Overview'!$A438,'Data - Knowledge'!$A:$A,0))</f>
        <v>6.3602969342078874E-2</v>
      </c>
      <c r="F438" s="376">
        <f>INDEX('Data - Knowledge'!$J:$J,MATCH('Data - Overview'!$A438,'Data - Knowledge'!$A:$A,0))</f>
        <v>92.98866789005551</v>
      </c>
      <c r="G438" t="str">
        <f>"" &amp;TEXT('Data - Overview'!$C438,"0")&amp;" "</f>
        <v xml:space="preserve">NHS Choices/ NHS.co.uk </v>
      </c>
      <c r="H438" s="335" t="str">
        <f>"Index: "&amp;TEXT('Data - Overview'!$F438,"0")&amp;""</f>
        <v>Index: 93</v>
      </c>
      <c r="I438" t="str">
        <f>'Data - Overview'!$C438&amp;CHAR(10)&amp;'Data - Overview'!$H438</f>
        <v>NHS Choices/ NHS.co.uk
Index: 93</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8.9597014373868425E-2</v>
      </c>
      <c r="E439" s="387">
        <f>INDEX('Data - Knowledge'!$G:$G,MATCH('Data - Overview'!$A439,'Data - Knowledge'!$A:$A,0))</f>
        <v>8.052755146062722E-2</v>
      </c>
      <c r="F439" s="389">
        <f>INDEX('Data - Knowledge'!$J:$J,MATCH('Data - Overview'!$A439,'Data - Knowledge'!$A:$A,0))</f>
        <v>111.26255889908137</v>
      </c>
      <c r="G439" s="328" t="str">
        <f>"" &amp;TEXT('Data - Overview'!$C439,"0")&amp;" "</f>
        <v xml:space="preserve">Right Move </v>
      </c>
      <c r="H439" s="413" t="str">
        <f>"Index: "&amp;TEXT('Data - Overview'!$F439,"0")&amp;""</f>
        <v>Index: 111</v>
      </c>
      <c r="I439" s="328" t="str">
        <f>'Data - Overview'!$C439&amp;CHAR(10)&amp;'Data - Overview'!$H439</f>
        <v>Right Move
Index: 111</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4.1502087721243017E-2</v>
      </c>
      <c r="E440" s="391">
        <f>INDEX('Data - Knowledge'!$G:$G,MATCH('Data - Overview'!$A440,'Data - Knowledge'!$A:$A,0))</f>
        <v>4.1779827379169535E-2</v>
      </c>
      <c r="F440" s="394">
        <f>INDEX('Data - Knowledge'!$J:$J,MATCH('Data - Overview'!$A440,'Data - Knowledge'!$A:$A,0))</f>
        <v>99.335230240647206</v>
      </c>
      <c r="G440" s="338" t="str">
        <f>"" &amp;TEXT('Data - Overview'!$C440,"0")&amp;" "</f>
        <v xml:space="preserve">Zoopla </v>
      </c>
      <c r="H440" s="430" t="str">
        <f>"Index: "&amp;TEXT('Data - Overview'!$F440,"0")&amp;""</f>
        <v>Index: 99</v>
      </c>
      <c r="I440" s="338" t="str">
        <f>'Data - Overview'!$C440&amp;CHAR(10)&amp;'Data - Overview'!$H440</f>
        <v>Zoopla
Index: 99</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13364</v>
      </c>
      <c r="C446" s="475">
        <f>Category!E13</f>
        <v>49.202901218659107</v>
      </c>
      <c r="D446" s="327" t="e">
        <f>IF($B$444,Category!F13,NA())</f>
        <v>#N/A</v>
      </c>
      <c r="E446" s="327" t="e">
        <f>IF($B$444,Category!G13,NA())</f>
        <v>#N/A</v>
      </c>
    </row>
    <row r="447" spans="1:65">
      <c r="A447" s="251" t="s">
        <v>227</v>
      </c>
      <c r="B447" s="252">
        <f>Category!D14</f>
        <v>269</v>
      </c>
      <c r="C447" s="475">
        <f>Category!E14</f>
        <v>0.99039063362910063</v>
      </c>
      <c r="D447" s="327" t="e">
        <f>IF($B$444,Category!F14,NA())</f>
        <v>#N/A</v>
      </c>
      <c r="E447" s="327" t="e">
        <f>IF($B$444,Category!G14,NA())</f>
        <v>#N/A</v>
      </c>
    </row>
    <row r="448" spans="1:65">
      <c r="A448" s="251" t="s">
        <v>228</v>
      </c>
      <c r="B448" s="252">
        <f>Category!D15</f>
        <v>8349</v>
      </c>
      <c r="C448" s="475">
        <f>Category!E15</f>
        <v>30.738927138176059</v>
      </c>
      <c r="D448" s="327" t="e">
        <f>IF($B$444,Category!F15,NA())</f>
        <v>#N/A</v>
      </c>
      <c r="E448" s="327" t="e">
        <f>IF($B$444,Category!G15,NA())</f>
        <v>#N/A</v>
      </c>
    </row>
    <row r="449" spans="1:5">
      <c r="A449" s="251" t="s">
        <v>229</v>
      </c>
      <c r="B449" s="252">
        <f>Category!D16</f>
        <v>4183</v>
      </c>
      <c r="C449" s="475">
        <f>Category!E16</f>
        <v>15.400758440410883</v>
      </c>
      <c r="D449" s="327" t="e">
        <f>IF($B$444,Category!F16,NA())</f>
        <v>#N/A</v>
      </c>
      <c r="E449" s="327" t="e">
        <f>IF($B$444,Category!G16,NA())</f>
        <v>#N/A</v>
      </c>
    </row>
    <row r="450" spans="1:5">
      <c r="A450" s="251" t="s">
        <v>230</v>
      </c>
      <c r="B450" s="252">
        <f>Category!D17</f>
        <v>898</v>
      </c>
      <c r="C450" s="475">
        <f>Category!E17</f>
        <v>3.3062111115201942</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DB7D-369F-4602-A1AB-FA3D664AF936}">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27063</v>
      </c>
      <c r="K2" s="477">
        <f>'Input Sheet'!B7</f>
        <v>1</v>
      </c>
      <c r="L2" s="477">
        <f>'Input Sheet'!B8</f>
        <v>0</v>
      </c>
      <c r="M2" s="477">
        <f>'Input Sheet'!B9</f>
        <v>195</v>
      </c>
      <c r="N2" s="477">
        <f>'Input Sheet'!B10</f>
        <v>993</v>
      </c>
      <c r="O2" s="477">
        <f>'Input Sheet'!B11</f>
        <v>4164</v>
      </c>
      <c r="P2" s="477">
        <f>'Input Sheet'!B12</f>
        <v>451</v>
      </c>
      <c r="Q2" s="477">
        <f>'Input Sheet'!B13</f>
        <v>48</v>
      </c>
      <c r="R2" s="477">
        <f>'Input Sheet'!B14</f>
        <v>13</v>
      </c>
      <c r="S2" s="477">
        <f>'Input Sheet'!B15</f>
        <v>308</v>
      </c>
      <c r="T2" s="477">
        <f>'Input Sheet'!B16</f>
        <v>4968</v>
      </c>
      <c r="U2" s="477">
        <f>'Input Sheet'!B17</f>
        <v>23</v>
      </c>
      <c r="V2" s="477">
        <f>'Input Sheet'!B18</f>
        <v>1385</v>
      </c>
      <c r="W2" s="477">
        <f>'Input Sheet'!B19</f>
        <v>815</v>
      </c>
      <c r="X2" s="477">
        <f>'Input Sheet'!B20</f>
        <v>0</v>
      </c>
      <c r="Y2" s="477">
        <f>'Input Sheet'!B21</f>
        <v>0</v>
      </c>
      <c r="Z2" s="477">
        <f>'Input Sheet'!B22</f>
        <v>0</v>
      </c>
      <c r="AA2" s="477">
        <f>'Input Sheet'!B23</f>
        <v>0</v>
      </c>
      <c r="AB2" s="477">
        <f>'Input Sheet'!B24</f>
        <v>204</v>
      </c>
      <c r="AC2" s="477">
        <f>'Input Sheet'!B25</f>
        <v>65</v>
      </c>
      <c r="AD2" s="477">
        <f>'Input Sheet'!B26</f>
        <v>0</v>
      </c>
      <c r="AE2" s="477">
        <f>'Input Sheet'!B27</f>
        <v>3253</v>
      </c>
      <c r="AF2" s="477">
        <f>'Input Sheet'!B28</f>
        <v>139</v>
      </c>
      <c r="AG2" s="477">
        <f>'Input Sheet'!B29</f>
        <v>2480</v>
      </c>
      <c r="AH2" s="477">
        <f>'Input Sheet'!B30</f>
        <v>133</v>
      </c>
      <c r="AI2" s="477">
        <f>'Input Sheet'!B31</f>
        <v>0</v>
      </c>
      <c r="AJ2" s="477">
        <f>'Input Sheet'!B32</f>
        <v>1749</v>
      </c>
      <c r="AK2" s="477">
        <f>'Input Sheet'!B33</f>
        <v>14</v>
      </c>
      <c r="AL2" s="477">
        <f>'Input Sheet'!B34</f>
        <v>0</v>
      </c>
      <c r="AM2" s="477">
        <f>'Input Sheet'!B35</f>
        <v>147</v>
      </c>
      <c r="AN2" s="477">
        <f>'Input Sheet'!B36</f>
        <v>295</v>
      </c>
      <c r="AO2" s="477">
        <f>'Input Sheet'!B37</f>
        <v>74</v>
      </c>
      <c r="AP2" s="477">
        <f>'Input Sheet'!B38</f>
        <v>11</v>
      </c>
      <c r="AQ2" s="477">
        <f>'Input Sheet'!B39</f>
        <v>54</v>
      </c>
      <c r="AR2" s="477">
        <f>'Input Sheet'!B40</f>
        <v>3</v>
      </c>
      <c r="AS2" s="477">
        <f>'Input Sheet'!B41</f>
        <v>0</v>
      </c>
      <c r="AT2" s="477">
        <f>'Input Sheet'!B42</f>
        <v>0</v>
      </c>
      <c r="AU2" s="477">
        <f>'Input Sheet'!B43</f>
        <v>114</v>
      </c>
      <c r="AV2" s="477">
        <f>'Input Sheet'!B44</f>
        <v>522</v>
      </c>
      <c r="AW2" s="477">
        <f>'Input Sheet'!B45</f>
        <v>223</v>
      </c>
      <c r="AX2" s="477">
        <f>'Input Sheet'!B46</f>
        <v>0</v>
      </c>
      <c r="AY2" s="477">
        <f>'Input Sheet'!B47</f>
        <v>1497</v>
      </c>
      <c r="AZ2" s="477">
        <f>'Input Sheet'!B48</f>
        <v>34</v>
      </c>
      <c r="BA2" s="477">
        <f>'Input Sheet'!B49</f>
        <v>12</v>
      </c>
      <c r="BB2" s="477">
        <f>'Input Sheet'!B50</f>
        <v>106</v>
      </c>
      <c r="BC2" s="477">
        <f>'Input Sheet'!B51</f>
        <v>469</v>
      </c>
      <c r="BD2" s="477">
        <f>'Input Sheet'!B52</f>
        <v>205</v>
      </c>
      <c r="BE2" s="477">
        <f>'Input Sheet'!B53</f>
        <v>535</v>
      </c>
      <c r="BF2" s="477">
        <f>'Input Sheet'!B54</f>
        <v>463</v>
      </c>
      <c r="BG2" s="477">
        <f>'Input Sheet'!B55</f>
        <v>129</v>
      </c>
      <c r="BH2" s="477">
        <f>'Input Sheet'!B56</f>
        <v>141</v>
      </c>
      <c r="BI2" s="477">
        <f>'Input Sheet'!B57</f>
        <v>0</v>
      </c>
      <c r="BJ2" s="477">
        <f>'Input Sheet'!B58</f>
        <v>259</v>
      </c>
      <c r="BK2" s="477">
        <f>'Input Sheet'!B59</f>
        <v>0</v>
      </c>
      <c r="BL2" s="477">
        <f>'Input Sheet'!B60</f>
        <v>0</v>
      </c>
      <c r="BM2" s="477">
        <f>'Input Sheet'!B61</f>
        <v>0</v>
      </c>
      <c r="BN2" s="477">
        <f>'Input Sheet'!B62</f>
        <v>213</v>
      </c>
      <c r="BO2" s="477">
        <f>'Input Sheet'!B63</f>
        <v>30</v>
      </c>
      <c r="BP2" s="477">
        <f>'Input Sheet'!B64</f>
        <v>75</v>
      </c>
      <c r="BQ2" s="477">
        <f>'Input Sheet'!B65</f>
        <v>51</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3.6950818460628905E-5</v>
      </c>
      <c r="L4" s="480">
        <f t="shared" ref="L4:BQ5" si="0">L2/$J2</f>
        <v>0</v>
      </c>
      <c r="M4" s="480">
        <f t="shared" si="0"/>
        <v>7.2054095998226363E-3</v>
      </c>
      <c r="N4" s="480">
        <f t="shared" si="0"/>
        <v>3.66921627314045E-2</v>
      </c>
      <c r="O4" s="480">
        <f t="shared" si="0"/>
        <v>0.15386320807005877</v>
      </c>
      <c r="P4" s="480">
        <f t="shared" si="0"/>
        <v>1.6664819125743635E-2</v>
      </c>
      <c r="Q4" s="480">
        <f t="shared" si="0"/>
        <v>1.7736392861101874E-3</v>
      </c>
      <c r="R4" s="480">
        <f t="shared" si="0"/>
        <v>4.8036063998817572E-4</v>
      </c>
      <c r="S4" s="480">
        <f t="shared" si="0"/>
        <v>1.1380852085873703E-2</v>
      </c>
      <c r="T4" s="480">
        <f t="shared" si="0"/>
        <v>0.18357166611240439</v>
      </c>
      <c r="U4" s="480">
        <f t="shared" si="0"/>
        <v>8.498688245944648E-4</v>
      </c>
      <c r="V4" s="480">
        <f t="shared" si="0"/>
        <v>5.1176883567971031E-2</v>
      </c>
      <c r="W4" s="480">
        <f t="shared" si="0"/>
        <v>3.0114917045412557E-2</v>
      </c>
      <c r="X4" s="480">
        <f t="shared" si="0"/>
        <v>0</v>
      </c>
      <c r="Y4" s="480">
        <f t="shared" si="0"/>
        <v>0</v>
      </c>
      <c r="Z4" s="480">
        <f t="shared" si="0"/>
        <v>0</v>
      </c>
      <c r="AA4" s="480">
        <f t="shared" si="0"/>
        <v>0</v>
      </c>
      <c r="AB4" s="480">
        <f t="shared" si="0"/>
        <v>7.5379669659682959E-3</v>
      </c>
      <c r="AC4" s="480">
        <f t="shared" si="0"/>
        <v>2.4018031999408786E-3</v>
      </c>
      <c r="AD4" s="480">
        <f t="shared" si="0"/>
        <v>0</v>
      </c>
      <c r="AE4" s="480">
        <f t="shared" si="0"/>
        <v>0.12020101245242582</v>
      </c>
      <c r="AF4" s="480">
        <f t="shared" si="0"/>
        <v>5.1361637660274177E-3</v>
      </c>
      <c r="AG4" s="480">
        <f t="shared" si="0"/>
        <v>9.1638029782359673E-2</v>
      </c>
      <c r="AH4" s="480">
        <f t="shared" si="0"/>
        <v>4.9144588552636438E-3</v>
      </c>
      <c r="AI4" s="480">
        <f t="shared" si="0"/>
        <v>0</v>
      </c>
      <c r="AJ4" s="480">
        <f t="shared" si="0"/>
        <v>6.4626981487639956E-2</v>
      </c>
      <c r="AK4" s="480">
        <f t="shared" si="0"/>
        <v>5.1731145844880464E-4</v>
      </c>
      <c r="AL4" s="480">
        <f t="shared" si="0"/>
        <v>0</v>
      </c>
      <c r="AM4" s="480">
        <f t="shared" si="0"/>
        <v>5.4317703137124491E-3</v>
      </c>
      <c r="AN4" s="480">
        <f t="shared" si="0"/>
        <v>1.0900491445885526E-2</v>
      </c>
      <c r="AO4" s="480">
        <f t="shared" si="0"/>
        <v>2.7343605660865387E-3</v>
      </c>
      <c r="AP4" s="480">
        <f t="shared" si="0"/>
        <v>4.0645900306691794E-4</v>
      </c>
      <c r="AQ4" s="480">
        <f t="shared" si="0"/>
        <v>1.9953441968739607E-3</v>
      </c>
      <c r="AR4" s="480">
        <f t="shared" si="0"/>
        <v>1.1085245538188671E-4</v>
      </c>
      <c r="AS4" s="480">
        <f t="shared" si="0"/>
        <v>0</v>
      </c>
      <c r="AT4" s="480">
        <f t="shared" si="0"/>
        <v>0</v>
      </c>
      <c r="AU4" s="480">
        <f t="shared" si="0"/>
        <v>4.2123933045116945E-3</v>
      </c>
      <c r="AV4" s="480">
        <f t="shared" si="0"/>
        <v>1.9288327236448289E-2</v>
      </c>
      <c r="AW4" s="480">
        <f t="shared" si="0"/>
        <v>8.240032516720246E-3</v>
      </c>
      <c r="AX4" s="480">
        <f t="shared" si="0"/>
        <v>0</v>
      </c>
      <c r="AY4" s="480">
        <f t="shared" si="0"/>
        <v>5.5315375235561466E-2</v>
      </c>
      <c r="AZ4" s="480">
        <f t="shared" si="0"/>
        <v>1.2563278276613828E-3</v>
      </c>
      <c r="BA4" s="480">
        <f t="shared" si="0"/>
        <v>4.4340982152754686E-4</v>
      </c>
      <c r="BB4" s="480">
        <f t="shared" si="0"/>
        <v>3.9167867568266641E-3</v>
      </c>
      <c r="BC4" s="480">
        <f t="shared" si="0"/>
        <v>1.7329933858034954E-2</v>
      </c>
      <c r="BD4" s="480">
        <f t="shared" si="0"/>
        <v>7.574917784428925E-3</v>
      </c>
      <c r="BE4" s="480">
        <f t="shared" si="0"/>
        <v>1.9768687876436462E-2</v>
      </c>
      <c r="BF4" s="480">
        <f t="shared" si="0"/>
        <v>1.7108228947271181E-2</v>
      </c>
      <c r="BG4" s="480">
        <f t="shared" si="0"/>
        <v>4.7666555814211281E-3</v>
      </c>
      <c r="BH4" s="480">
        <f t="shared" si="0"/>
        <v>5.2100654029486751E-3</v>
      </c>
      <c r="BI4" s="480">
        <f t="shared" si="0"/>
        <v>0</v>
      </c>
      <c r="BJ4" s="480">
        <f t="shared" si="0"/>
        <v>9.5702619813028862E-3</v>
      </c>
      <c r="BK4" s="480">
        <f t="shared" si="0"/>
        <v>0</v>
      </c>
      <c r="BL4" s="480">
        <f t="shared" si="0"/>
        <v>0</v>
      </c>
      <c r="BM4" s="480">
        <f t="shared" si="0"/>
        <v>0</v>
      </c>
      <c r="BN4" s="480">
        <f t="shared" si="0"/>
        <v>7.8705243321139564E-3</v>
      </c>
      <c r="BO4" s="480">
        <f t="shared" si="0"/>
        <v>1.1085245538188671E-3</v>
      </c>
      <c r="BP4" s="480">
        <f t="shared" si="0"/>
        <v>2.7713113845471678E-3</v>
      </c>
      <c r="BQ4" s="480">
        <f t="shared" si="0"/>
        <v>1.884491741492074E-3</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4.4627609651553782E-2</v>
      </c>
      <c r="F9" s="482">
        <f>SUMPRODUCT($K$2:$BQ$2,$K9:$BQ9)</f>
        <v>1207.7570000000001</v>
      </c>
      <c r="G9" s="476">
        <f>SUMPRODUCT($K$3:$BQ$3,$K9:$BQ9)/$J$3</f>
        <v>5.2362184991715181E-2</v>
      </c>
      <c r="H9" s="482">
        <f>SUMPRODUCT($K$3:$BQ$3,$K9:$BQ9)</f>
        <v>19055.593999999997</v>
      </c>
      <c r="I9" s="476">
        <f>CORREL($K$4:$BQ$4,$K9:$BQ9)</f>
        <v>-0.32693438208104675</v>
      </c>
      <c r="J9" s="482">
        <f>$E9/$G9*100</f>
        <v>85.22870017478229</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0.14505043786719876</v>
      </c>
      <c r="F10" s="482">
        <f t="shared" ref="F10:F73" si="2">SUMPRODUCT($K$2:$BQ$2,$K10:$BQ10)</f>
        <v>3925.5000000000005</v>
      </c>
      <c r="G10" s="476">
        <f t="shared" ref="G10:G73" si="3">SUMPRODUCT($K$3:$BQ$3,$K10:$BQ10)/$J$3</f>
        <v>0.15214686509910172</v>
      </c>
      <c r="H10" s="482">
        <f t="shared" ref="H10:H73" si="4">SUMPRODUCT($K$3:$BQ$3,$K10:$BQ10)</f>
        <v>55369.134999999995</v>
      </c>
      <c r="I10" s="476">
        <f t="shared" ref="I10:I73" si="5">CORREL($K$4:$BQ$4,$K10:$BQ10)</f>
        <v>-0.10963856495815871</v>
      </c>
      <c r="J10" s="482">
        <f t="shared" ref="J10:J73" si="6">$E10/$G10*100</f>
        <v>95.33580450226124</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5.5373240217270817E-2</v>
      </c>
      <c r="F11" s="482">
        <f t="shared" si="2"/>
        <v>1498.566</v>
      </c>
      <c r="G11" s="476">
        <f t="shared" si="3"/>
        <v>6.4956902497533775E-2</v>
      </c>
      <c r="H11" s="482">
        <f t="shared" si="4"/>
        <v>23639.050999999996</v>
      </c>
      <c r="I11" s="476">
        <f t="shared" si="5"/>
        <v>-0.17637559449412998</v>
      </c>
      <c r="J11" s="482">
        <f t="shared" si="6"/>
        <v>85.246121794944244</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9.185511584081589E-2</v>
      </c>
      <c r="F12" s="482">
        <f t="shared" si="2"/>
        <v>2485.8750000000005</v>
      </c>
      <c r="G12" s="476">
        <f t="shared" si="3"/>
        <v>0.11573316040107826</v>
      </c>
      <c r="H12" s="482">
        <f t="shared" si="4"/>
        <v>42117.495999999999</v>
      </c>
      <c r="I12" s="476">
        <f t="shared" si="5"/>
        <v>-0.42464921135676487</v>
      </c>
      <c r="J12" s="482">
        <f t="shared" si="6"/>
        <v>79.368018226140222</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0.17259073273473005</v>
      </c>
      <c r="F13" s="482">
        <f t="shared" si="2"/>
        <v>4670.8229999999994</v>
      </c>
      <c r="G13" s="476">
        <f t="shared" si="3"/>
        <v>0.18070555535709873</v>
      </c>
      <c r="H13" s="482">
        <f t="shared" si="4"/>
        <v>65762.185000000012</v>
      </c>
      <c r="I13" s="476">
        <f t="shared" si="5"/>
        <v>-0.24808916745710535</v>
      </c>
      <c r="J13" s="482">
        <f t="shared" si="6"/>
        <v>95.509367375932257</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0.23851768096663339</v>
      </c>
      <c r="F14" s="482">
        <f t="shared" si="2"/>
        <v>6455.0039999999999</v>
      </c>
      <c r="G14" s="476">
        <f t="shared" si="3"/>
        <v>0.2127831577906073</v>
      </c>
      <c r="H14" s="482">
        <f t="shared" si="4"/>
        <v>77435.834000000017</v>
      </c>
      <c r="I14" s="476">
        <f t="shared" si="5"/>
        <v>0.52434030413320942</v>
      </c>
      <c r="J14" s="482">
        <f t="shared" si="6"/>
        <v>112.0942481741673</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0.13891035731441448</v>
      </c>
      <c r="F15" s="482">
        <f t="shared" si="2"/>
        <v>3759.3309999999992</v>
      </c>
      <c r="G15" s="476">
        <f t="shared" si="3"/>
        <v>0.11937868591637149</v>
      </c>
      <c r="H15" s="482">
        <f t="shared" si="4"/>
        <v>43444.171999999999</v>
      </c>
      <c r="I15" s="476">
        <f t="shared" si="5"/>
        <v>0.50947329645346351</v>
      </c>
      <c r="J15" s="482">
        <f t="shared" si="6"/>
        <v>116.36110436977462</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0.11297771865646823</v>
      </c>
      <c r="F16" s="482">
        <f t="shared" si="2"/>
        <v>3057.5159999999996</v>
      </c>
      <c r="G16" s="476">
        <f t="shared" si="3"/>
        <v>0.10176946518318639</v>
      </c>
      <c r="H16" s="482">
        <f t="shared" si="4"/>
        <v>37035.842000000004</v>
      </c>
      <c r="I16" s="476">
        <f t="shared" si="5"/>
        <v>0.30994973050793095</v>
      </c>
      <c r="J16" s="482">
        <f t="shared" si="6"/>
        <v>111.01337562608474</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0.82595724790304093</v>
      </c>
      <c r="F17" s="482">
        <f t="shared" si="2"/>
        <v>22352.880999999998</v>
      </c>
      <c r="G17" s="476">
        <f t="shared" si="3"/>
        <v>0.82904594428980072</v>
      </c>
      <c r="H17" s="482">
        <f t="shared" si="4"/>
        <v>301705.571</v>
      </c>
      <c r="I17" s="476">
        <f t="shared" si="5"/>
        <v>-9.4290997231656806E-2</v>
      </c>
      <c r="J17" s="482">
        <f t="shared" si="6"/>
        <v>99.627439660246367</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6.2551823522891015E-2</v>
      </c>
      <c r="F18" s="482">
        <f t="shared" si="2"/>
        <v>1692.8399999999997</v>
      </c>
      <c r="G18" s="476">
        <f t="shared" si="3"/>
        <v>5.9091671498327912E-2</v>
      </c>
      <c r="H18" s="482">
        <f t="shared" si="4"/>
        <v>21504.581999999995</v>
      </c>
      <c r="I18" s="476">
        <f t="shared" si="5"/>
        <v>0.31919439065325544</v>
      </c>
      <c r="J18" s="482">
        <f t="shared" si="6"/>
        <v>105.85556633756927</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8.7601189816354411E-2</v>
      </c>
      <c r="F19" s="482">
        <f t="shared" si="2"/>
        <v>2370.7509999999993</v>
      </c>
      <c r="G19" s="476">
        <f t="shared" si="3"/>
        <v>8.5090061249893517E-2</v>
      </c>
      <c r="H19" s="482">
        <f t="shared" si="4"/>
        <v>30965.89</v>
      </c>
      <c r="I19" s="476">
        <f t="shared" si="5"/>
        <v>-2.0996565129123523E-2</v>
      </c>
      <c r="J19" s="482">
        <f t="shared" si="6"/>
        <v>102.95114203653723</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2.3658426634149948E-2</v>
      </c>
      <c r="F20" s="482">
        <f t="shared" si="2"/>
        <v>640.26800000000003</v>
      </c>
      <c r="G20" s="476">
        <f t="shared" si="3"/>
        <v>2.6530480683888448E-2</v>
      </c>
      <c r="H20" s="482">
        <f t="shared" si="4"/>
        <v>9654.9459999999999</v>
      </c>
      <c r="I20" s="476">
        <f t="shared" si="5"/>
        <v>-5.4110919000429965E-3</v>
      </c>
      <c r="J20" s="482">
        <f t="shared" si="6"/>
        <v>89.174511822989118</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0.96261072312751705</v>
      </c>
      <c r="F21" s="482">
        <f t="shared" si="2"/>
        <v>26051.133999999995</v>
      </c>
      <c r="G21" s="476">
        <f t="shared" si="3"/>
        <v>0.94969974362426812</v>
      </c>
      <c r="H21" s="482">
        <f t="shared" si="4"/>
        <v>345613.78100000002</v>
      </c>
      <c r="I21" s="476">
        <f t="shared" si="5"/>
        <v>0.24427698038639689</v>
      </c>
      <c r="J21" s="482">
        <f t="shared" si="6"/>
        <v>101.35948015042919</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9.469460148542292E-3</v>
      </c>
      <c r="F22" s="482">
        <f t="shared" si="2"/>
        <v>256.27200000000005</v>
      </c>
      <c r="G22" s="476">
        <f t="shared" si="3"/>
        <v>1.1194504821127781E-2</v>
      </c>
      <c r="H22" s="482">
        <f t="shared" si="4"/>
        <v>4073.8930000000009</v>
      </c>
      <c r="I22" s="476">
        <f t="shared" si="5"/>
        <v>-0.29784576571055466</v>
      </c>
      <c r="J22" s="482">
        <f t="shared" si="6"/>
        <v>84.590254770985922</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1.681997561245982E-2</v>
      </c>
      <c r="F23" s="482">
        <f t="shared" si="2"/>
        <v>455.19900000000013</v>
      </c>
      <c r="G23" s="476">
        <f t="shared" si="3"/>
        <v>2.4259299459495114E-2</v>
      </c>
      <c r="H23" s="482">
        <f t="shared" si="4"/>
        <v>8828.4200000000019</v>
      </c>
      <c r="I23" s="476">
        <f t="shared" si="5"/>
        <v>-0.19615688672989004</v>
      </c>
      <c r="J23" s="482">
        <f t="shared" si="6"/>
        <v>69.334135722029117</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6.9554742637549429E-3</v>
      </c>
      <c r="F24" s="482">
        <f t="shared" si="2"/>
        <v>188.23600000000002</v>
      </c>
      <c r="G24" s="476">
        <f t="shared" si="3"/>
        <v>1.0362696094460579E-2</v>
      </c>
      <c r="H24" s="482">
        <f t="shared" si="4"/>
        <v>3771.1819999999993</v>
      </c>
      <c r="I24" s="476">
        <f t="shared" si="5"/>
        <v>-0.27361625563557324</v>
      </c>
      <c r="J24" s="482">
        <f t="shared" si="6"/>
        <v>67.120315025671943</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3.9883604921849012E-3</v>
      </c>
      <c r="F25" s="482">
        <f t="shared" si="2"/>
        <v>107.93699999999998</v>
      </c>
      <c r="G25" s="476">
        <f t="shared" si="3"/>
        <v>4.1890860328809426E-3</v>
      </c>
      <c r="H25" s="482">
        <f t="shared" si="4"/>
        <v>1524.4879999999998</v>
      </c>
      <c r="I25" s="476">
        <f t="shared" si="5"/>
        <v>-0.15068514361353569</v>
      </c>
      <c r="J25" s="482">
        <f t="shared" si="6"/>
        <v>95.20836910198291</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0.93516945645346028</v>
      </c>
      <c r="F26" s="482">
        <f t="shared" si="2"/>
        <v>25308.490999999995</v>
      </c>
      <c r="G26" s="476">
        <f t="shared" si="3"/>
        <v>0.92692769819657683</v>
      </c>
      <c r="H26" s="482">
        <f t="shared" si="4"/>
        <v>337326.60100000002</v>
      </c>
      <c r="I26" s="476">
        <f t="shared" si="5"/>
        <v>0.30807387007326159</v>
      </c>
      <c r="J26" s="482">
        <f t="shared" si="6"/>
        <v>100.88914791012486</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1.3450467427853529E-2</v>
      </c>
      <c r="F27" s="482">
        <f t="shared" si="2"/>
        <v>364.01000000000005</v>
      </c>
      <c r="G27" s="476">
        <f t="shared" si="3"/>
        <v>1.5231194304227041E-2</v>
      </c>
      <c r="H27" s="482">
        <f t="shared" si="4"/>
        <v>5542.9210000000003</v>
      </c>
      <c r="I27" s="476">
        <f t="shared" si="5"/>
        <v>-0.25932825868774717</v>
      </c>
      <c r="J27" s="482">
        <f t="shared" si="6"/>
        <v>88.30868518380521</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2.1182426190740128E-3</v>
      </c>
      <c r="F28" s="482">
        <f t="shared" si="2"/>
        <v>57.326000000000008</v>
      </c>
      <c r="G28" s="476">
        <f t="shared" si="3"/>
        <v>1.9095485533868802E-3</v>
      </c>
      <c r="H28" s="482">
        <f t="shared" si="4"/>
        <v>694.92100000000005</v>
      </c>
      <c r="I28" s="476">
        <f t="shared" si="5"/>
        <v>-7.7054700451804167E-2</v>
      </c>
      <c r="J28" s="482">
        <f t="shared" si="6"/>
        <v>110.92897404032914</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5.1040165539666706E-3</v>
      </c>
      <c r="F29" s="482">
        <f t="shared" si="2"/>
        <v>138.13</v>
      </c>
      <c r="G29" s="476">
        <f t="shared" si="3"/>
        <v>4.5885650378243515E-3</v>
      </c>
      <c r="H29" s="482">
        <f t="shared" si="4"/>
        <v>1669.8660000000002</v>
      </c>
      <c r="I29" s="476">
        <f t="shared" si="5"/>
        <v>3.700027548799429E-2</v>
      </c>
      <c r="J29" s="482">
        <f t="shared" si="6"/>
        <v>111.23339239813235</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1.1593504046114624E-2</v>
      </c>
      <c r="F30" s="482">
        <f t="shared" si="2"/>
        <v>313.75500000000005</v>
      </c>
      <c r="G30" s="476">
        <f t="shared" si="3"/>
        <v>1.5116951849175232E-2</v>
      </c>
      <c r="H30" s="482">
        <f t="shared" si="4"/>
        <v>5501.3460000000014</v>
      </c>
      <c r="I30" s="476">
        <f t="shared" si="5"/>
        <v>-0.20220379520159662</v>
      </c>
      <c r="J30" s="482">
        <f t="shared" si="6"/>
        <v>76.692074975069502</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6.7658057125965319E-3</v>
      </c>
      <c r="F31" s="482">
        <f t="shared" si="2"/>
        <v>183.10299999999995</v>
      </c>
      <c r="G31" s="476">
        <f t="shared" si="3"/>
        <v>7.4873419634589019E-3</v>
      </c>
      <c r="H31" s="482">
        <f t="shared" si="4"/>
        <v>2724.7860000000001</v>
      </c>
      <c r="I31" s="476">
        <f t="shared" si="5"/>
        <v>-0.32349194695361178</v>
      </c>
      <c r="J31" s="482">
        <f t="shared" si="6"/>
        <v>90.363252347979511</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2.5873480397590794E-2</v>
      </c>
      <c r="F32" s="482">
        <f t="shared" si="2"/>
        <v>700.21399999999971</v>
      </c>
      <c r="G32" s="476">
        <f t="shared" si="3"/>
        <v>2.879986480508025E-2</v>
      </c>
      <c r="H32" s="482">
        <f t="shared" si="4"/>
        <v>10480.817999999999</v>
      </c>
      <c r="I32" s="476">
        <f t="shared" si="5"/>
        <v>-0.30477011460275444</v>
      </c>
      <c r="J32" s="482">
        <f t="shared" si="6"/>
        <v>89.838895330601531</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0.47015530428999003</v>
      </c>
      <c r="F33" s="482">
        <f t="shared" si="2"/>
        <v>12723.813</v>
      </c>
      <c r="G33" s="476">
        <f t="shared" si="3"/>
        <v>0.43401533583022595</v>
      </c>
      <c r="H33" s="482">
        <f t="shared" si="4"/>
        <v>157946.427</v>
      </c>
      <c r="I33" s="476">
        <f t="shared" si="5"/>
        <v>0.31193603031157097</v>
      </c>
      <c r="J33" s="482">
        <f t="shared" si="6"/>
        <v>108.32688743374288</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3.6462698148763992E-3</v>
      </c>
      <c r="F34" s="482">
        <f t="shared" si="2"/>
        <v>98.678999999999988</v>
      </c>
      <c r="G34" s="476">
        <f t="shared" si="3"/>
        <v>2.9347766948139564E-3</v>
      </c>
      <c r="H34" s="482">
        <f t="shared" si="4"/>
        <v>1068.0210000000002</v>
      </c>
      <c r="I34" s="476">
        <f t="shared" si="5"/>
        <v>-0.12436800288911384</v>
      </c>
      <c r="J34" s="482">
        <f t="shared" si="6"/>
        <v>124.24351812932555</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3.2106566160440453E-3</v>
      </c>
      <c r="F35" s="482">
        <f t="shared" si="2"/>
        <v>86.89</v>
      </c>
      <c r="G35" s="476">
        <f t="shared" si="3"/>
        <v>3.3789607027937532E-3</v>
      </c>
      <c r="H35" s="482">
        <f t="shared" si="4"/>
        <v>1229.6679999999999</v>
      </c>
      <c r="I35" s="476">
        <f t="shared" si="5"/>
        <v>-0.11261875805907368</v>
      </c>
      <c r="J35" s="482">
        <f t="shared" si="6"/>
        <v>95.019057587424655</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8.6284964711968379E-3</v>
      </c>
      <c r="F36" s="482">
        <f t="shared" si="2"/>
        <v>233.51300000000001</v>
      </c>
      <c r="G36" s="476">
        <f t="shared" si="3"/>
        <v>1.1995474267625489E-2</v>
      </c>
      <c r="H36" s="482">
        <f t="shared" si="4"/>
        <v>4365.3810000000003</v>
      </c>
      <c r="I36" s="476">
        <f t="shared" si="5"/>
        <v>-0.16627044343501768</v>
      </c>
      <c r="J36" s="482">
        <f t="shared" si="6"/>
        <v>71.931265731478703</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6.1761445516018169E-3</v>
      </c>
      <c r="F37" s="482">
        <f t="shared" si="2"/>
        <v>167.14499999999998</v>
      </c>
      <c r="G37" s="476">
        <f t="shared" si="3"/>
        <v>7.4312498110843325E-3</v>
      </c>
      <c r="H37" s="482">
        <f t="shared" si="4"/>
        <v>2704.3729999999991</v>
      </c>
      <c r="I37" s="476">
        <f t="shared" si="5"/>
        <v>-0.2021823619251123</v>
      </c>
      <c r="J37" s="482">
        <f t="shared" si="6"/>
        <v>83.110441831595793</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2.2047814359088063E-3</v>
      </c>
      <c r="F38" s="482">
        <f t="shared" si="2"/>
        <v>59.668000000000021</v>
      </c>
      <c r="G38" s="476">
        <f t="shared" si="3"/>
        <v>2.5276448880107933E-3</v>
      </c>
      <c r="H38" s="482">
        <f t="shared" si="4"/>
        <v>919.85799999999995</v>
      </c>
      <c r="I38" s="476">
        <f t="shared" si="5"/>
        <v>-0.19032213595091071</v>
      </c>
      <c r="J38" s="482">
        <f t="shared" si="6"/>
        <v>87.226708402220453</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9.0130805897350626E-3</v>
      </c>
      <c r="F39" s="482">
        <f t="shared" si="2"/>
        <v>243.92100000000002</v>
      </c>
      <c r="G39" s="476">
        <f t="shared" si="3"/>
        <v>1.0550666494467174E-2</v>
      </c>
      <c r="H39" s="482">
        <f t="shared" si="4"/>
        <v>3839.5879999999997</v>
      </c>
      <c r="I39" s="476">
        <f t="shared" si="5"/>
        <v>-0.16834224319583554</v>
      </c>
      <c r="J39" s="482">
        <f t="shared" si="6"/>
        <v>85.42664669062917</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0.49712666740568295</v>
      </c>
      <c r="F40" s="482">
        <f t="shared" si="2"/>
        <v>13453.738999999998</v>
      </c>
      <c r="G40" s="476">
        <f t="shared" si="3"/>
        <v>0.52741267424894001</v>
      </c>
      <c r="H40" s="482">
        <f t="shared" si="4"/>
        <v>191935.49299999999</v>
      </c>
      <c r="I40" s="476">
        <f t="shared" si="5"/>
        <v>-0.10189850457974439</v>
      </c>
      <c r="J40" s="482">
        <f t="shared" si="6"/>
        <v>94.257626272181312</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0.42277951446624545</v>
      </c>
      <c r="F41" s="482">
        <f t="shared" si="2"/>
        <v>11441.682000000001</v>
      </c>
      <c r="G41" s="476">
        <f t="shared" si="3"/>
        <v>0.28333460467851374</v>
      </c>
      <c r="H41" s="482">
        <f t="shared" si="4"/>
        <v>103110.84600000003</v>
      </c>
      <c r="I41" s="476">
        <f t="shared" si="5"/>
        <v>0.39114581526244502</v>
      </c>
      <c r="J41" s="482">
        <f t="shared" si="6"/>
        <v>149.21562967783382</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9.3702250304844248E-2</v>
      </c>
      <c r="F42" s="482">
        <f t="shared" si="2"/>
        <v>2535.864</v>
      </c>
      <c r="G42" s="476">
        <f t="shared" si="3"/>
        <v>0.10278433387649451</v>
      </c>
      <c r="H42" s="482">
        <f t="shared" si="4"/>
        <v>37405.172000000006</v>
      </c>
      <c r="I42" s="476">
        <f t="shared" si="5"/>
        <v>-0.2628632819255115</v>
      </c>
      <c r="J42" s="482">
        <f t="shared" si="6"/>
        <v>91.163941790425696</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0.31596471196837017</v>
      </c>
      <c r="F43" s="482">
        <f t="shared" si="2"/>
        <v>8550.9530000000013</v>
      </c>
      <c r="G43" s="476">
        <f t="shared" si="3"/>
        <v>0.38102698127880102</v>
      </c>
      <c r="H43" s="482">
        <f t="shared" si="4"/>
        <v>138662.95799999998</v>
      </c>
      <c r="I43" s="476">
        <f t="shared" si="5"/>
        <v>6.8829510326208113E-2</v>
      </c>
      <c r="J43" s="482">
        <f t="shared" si="6"/>
        <v>82.924498130796636</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0.16740202490485165</v>
      </c>
      <c r="F44" s="482">
        <f t="shared" si="2"/>
        <v>4530.4009999999998</v>
      </c>
      <c r="G44" s="476">
        <f t="shared" si="3"/>
        <v>0.23285989189902151</v>
      </c>
      <c r="H44" s="482">
        <f t="shared" si="4"/>
        <v>84742.13900000001</v>
      </c>
      <c r="I44" s="476">
        <f t="shared" si="5"/>
        <v>-0.18588223982665861</v>
      </c>
      <c r="J44" s="482">
        <f t="shared" si="6"/>
        <v>71.889591436143363</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0.45140841739644527</v>
      </c>
      <c r="F45" s="482">
        <f t="shared" si="2"/>
        <v>12216.465999999999</v>
      </c>
      <c r="G45" s="476">
        <f t="shared" si="3"/>
        <v>0.38999800779843874</v>
      </c>
      <c r="H45" s="482">
        <f t="shared" si="4"/>
        <v>141927.68500000003</v>
      </c>
      <c r="I45" s="476">
        <f t="shared" si="5"/>
        <v>0.39244743077842764</v>
      </c>
      <c r="J45" s="482">
        <f t="shared" si="6"/>
        <v>115.74633930687797</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0.27148948749214796</v>
      </c>
      <c r="F46" s="482">
        <f t="shared" si="2"/>
        <v>7347.32</v>
      </c>
      <c r="G46" s="476">
        <f t="shared" si="3"/>
        <v>0.27470028770138405</v>
      </c>
      <c r="H46" s="482">
        <f t="shared" si="4"/>
        <v>99968.65399999998</v>
      </c>
      <c r="I46" s="476">
        <f t="shared" si="5"/>
        <v>0.13876772049562727</v>
      </c>
      <c r="J46" s="482">
        <f t="shared" si="6"/>
        <v>98.83116241482557</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6.8853785611351272E-3</v>
      </c>
      <c r="F47" s="482">
        <f t="shared" si="2"/>
        <v>186.33899999999994</v>
      </c>
      <c r="G47" s="476">
        <f t="shared" si="3"/>
        <v>7.1580214278452051E-3</v>
      </c>
      <c r="H47" s="482">
        <f t="shared" si="4"/>
        <v>2604.9399999999991</v>
      </c>
      <c r="I47" s="476">
        <f t="shared" si="5"/>
        <v>-0.25588121292142463</v>
      </c>
      <c r="J47" s="482">
        <f t="shared" si="6"/>
        <v>96.191086189690949</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0.14195126187045046</v>
      </c>
      <c r="F48" s="482">
        <f t="shared" si="2"/>
        <v>3841.6270000000004</v>
      </c>
      <c r="G48" s="476">
        <f t="shared" si="3"/>
        <v>0.1532262893665898</v>
      </c>
      <c r="H48" s="482">
        <f t="shared" si="4"/>
        <v>55761.957999999991</v>
      </c>
      <c r="I48" s="476">
        <f t="shared" si="5"/>
        <v>-0.26349843485340618</v>
      </c>
      <c r="J48" s="482">
        <f t="shared" si="6"/>
        <v>92.641584193712262</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0.12850718693419058</v>
      </c>
      <c r="F49" s="482">
        <f t="shared" si="2"/>
        <v>3477.79</v>
      </c>
      <c r="G49" s="476">
        <f t="shared" si="3"/>
        <v>0.17510836202561558</v>
      </c>
      <c r="H49" s="482">
        <f t="shared" si="4"/>
        <v>63725.26</v>
      </c>
      <c r="I49" s="476">
        <f t="shared" si="5"/>
        <v>-0.15511523916113043</v>
      </c>
      <c r="J49" s="482">
        <f t="shared" si="6"/>
        <v>73.387236022110699</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5.5082178620256453E-2</v>
      </c>
      <c r="F50" s="482">
        <f t="shared" si="2"/>
        <v>1490.6890000000003</v>
      </c>
      <c r="G50" s="476">
        <f t="shared" si="3"/>
        <v>6.4336201187626896E-2</v>
      </c>
      <c r="H50" s="482">
        <f t="shared" si="4"/>
        <v>23413.165999999994</v>
      </c>
      <c r="I50" s="476">
        <f t="shared" si="5"/>
        <v>-0.19825016081086566</v>
      </c>
      <c r="J50" s="482">
        <f t="shared" si="6"/>
        <v>85.616150166556352</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0.22380578649817104</v>
      </c>
      <c r="F51" s="482">
        <f t="shared" si="2"/>
        <v>6056.8560000000025</v>
      </c>
      <c r="G51" s="476">
        <f t="shared" si="3"/>
        <v>0.25440728568719956</v>
      </c>
      <c r="H51" s="482">
        <f t="shared" si="4"/>
        <v>92583.644999999975</v>
      </c>
      <c r="I51" s="476">
        <f t="shared" si="5"/>
        <v>-0.18210548921981964</v>
      </c>
      <c r="J51" s="482">
        <f t="shared" si="6"/>
        <v>87.971453291375525</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0.42197786645974228</v>
      </c>
      <c r="F52" s="482">
        <f t="shared" si="2"/>
        <v>11419.987000000005</v>
      </c>
      <c r="G52" s="476">
        <f t="shared" si="3"/>
        <v>0.47083181422239567</v>
      </c>
      <c r="H52" s="482">
        <f t="shared" si="4"/>
        <v>171344.64300000001</v>
      </c>
      <c r="I52" s="476">
        <f t="shared" si="5"/>
        <v>8.9487142451715185E-2</v>
      </c>
      <c r="J52" s="482">
        <f t="shared" si="6"/>
        <v>89.623906820455971</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0.2260981783246499</v>
      </c>
      <c r="F53" s="482">
        <f t="shared" si="2"/>
        <v>6118.8950000000004</v>
      </c>
      <c r="G53" s="476">
        <f t="shared" si="3"/>
        <v>0.16827825697476645</v>
      </c>
      <c r="H53" s="482">
        <f t="shared" si="4"/>
        <v>61239.655000000028</v>
      </c>
      <c r="I53" s="476">
        <f t="shared" si="5"/>
        <v>0.21663824936088991</v>
      </c>
      <c r="J53" s="482">
        <f t="shared" si="6"/>
        <v>134.35971015468365</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7.2921959871411146E-2</v>
      </c>
      <c r="F54" s="482">
        <f t="shared" si="2"/>
        <v>1973.4869999999999</v>
      </c>
      <c r="G54" s="476">
        <f t="shared" si="3"/>
        <v>4.2043520673556489E-2</v>
      </c>
      <c r="H54" s="482">
        <f t="shared" si="4"/>
        <v>15300.436000000003</v>
      </c>
      <c r="I54" s="476">
        <f t="shared" si="5"/>
        <v>5.9227103673542281E-2</v>
      </c>
      <c r="J54" s="482">
        <f t="shared" si="6"/>
        <v>173.44399018723431</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5.808206776780106E-2</v>
      </c>
      <c r="F55" s="482">
        <f t="shared" si="2"/>
        <v>1571.875</v>
      </c>
      <c r="G55" s="476">
        <f t="shared" si="3"/>
        <v>0.12314088025082504</v>
      </c>
      <c r="H55" s="482">
        <f t="shared" si="4"/>
        <v>44813.305999999997</v>
      </c>
      <c r="I55" s="476">
        <f t="shared" si="5"/>
        <v>-0.18117294084826197</v>
      </c>
      <c r="J55" s="482">
        <f t="shared" si="6"/>
        <v>47.167169545559517</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8.912655655322764E-2</v>
      </c>
      <c r="F56" s="482">
        <f t="shared" si="2"/>
        <v>2412.0319999999997</v>
      </c>
      <c r="G56" s="476">
        <f t="shared" si="3"/>
        <v>0.16634276858311883</v>
      </c>
      <c r="H56" s="482">
        <f t="shared" si="4"/>
        <v>60535.294000000024</v>
      </c>
      <c r="I56" s="476">
        <f t="shared" si="5"/>
        <v>-0.18455250361429243</v>
      </c>
      <c r="J56" s="482">
        <f t="shared" si="6"/>
        <v>53.580060806005235</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0.22397531685326827</v>
      </c>
      <c r="F57" s="482">
        <f t="shared" si="2"/>
        <v>6061.4439999999995</v>
      </c>
      <c r="G57" s="476">
        <f t="shared" si="3"/>
        <v>0.29834168317675092</v>
      </c>
      <c r="H57" s="482">
        <f t="shared" si="4"/>
        <v>108572.20700000001</v>
      </c>
      <c r="I57" s="476">
        <f t="shared" si="5"/>
        <v>-3.7717259611902115E-2</v>
      </c>
      <c r="J57" s="482">
        <f t="shared" si="6"/>
        <v>75.073424024552182</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0.39044366847725692</v>
      </c>
      <c r="F58" s="482">
        <f t="shared" si="2"/>
        <v>10566.577000000005</v>
      </c>
      <c r="G58" s="476">
        <f t="shared" si="3"/>
        <v>0.31010209964305241</v>
      </c>
      <c r="H58" s="482">
        <f t="shared" si="4"/>
        <v>112852.04599999999</v>
      </c>
      <c r="I58" s="476">
        <f t="shared" si="5"/>
        <v>0.22387101734417428</v>
      </c>
      <c r="J58" s="482">
        <f t="shared" si="6"/>
        <v>125.90810217882525</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0.14201466947492888</v>
      </c>
      <c r="F59" s="482">
        <f t="shared" si="2"/>
        <v>3843.3430000000003</v>
      </c>
      <c r="G59" s="476">
        <f t="shared" si="3"/>
        <v>6.8389487770630294E-2</v>
      </c>
      <c r="H59" s="482">
        <f t="shared" si="4"/>
        <v>24888.234000000004</v>
      </c>
      <c r="I59" s="476">
        <f t="shared" si="5"/>
        <v>0.20780707230607454</v>
      </c>
      <c r="J59" s="482">
        <f t="shared" si="6"/>
        <v>207.65569988070118</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5.2371060118981634E-2</v>
      </c>
      <c r="F60" s="482">
        <f t="shared" si="2"/>
        <v>1417.318</v>
      </c>
      <c r="G60" s="476">
        <f t="shared" si="3"/>
        <v>1.9806794918649475E-2</v>
      </c>
      <c r="H60" s="482">
        <f t="shared" si="4"/>
        <v>7208.0689999999986</v>
      </c>
      <c r="I60" s="476">
        <f t="shared" si="5"/>
        <v>0.11475814672370889</v>
      </c>
      <c r="J60" s="482">
        <f t="shared" si="6"/>
        <v>264.40956416260281</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4.389923511805785E-2</v>
      </c>
      <c r="F61" s="482">
        <f t="shared" si="2"/>
        <v>1188.0449999999996</v>
      </c>
      <c r="G61" s="476">
        <f t="shared" si="3"/>
        <v>1.3677397992410406E-2</v>
      </c>
      <c r="H61" s="482">
        <f t="shared" si="4"/>
        <v>4977.4650000000029</v>
      </c>
      <c r="I61" s="476">
        <f t="shared" si="5"/>
        <v>-7.320358273210556E-2</v>
      </c>
      <c r="J61" s="482">
        <f t="shared" si="6"/>
        <v>320.96189013741906</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0.14449528877064624</v>
      </c>
      <c r="F62" s="482">
        <f t="shared" si="2"/>
        <v>3910.4759999999992</v>
      </c>
      <c r="G62" s="476">
        <f t="shared" si="3"/>
        <v>0.15464789417425309</v>
      </c>
      <c r="H62" s="482">
        <f t="shared" si="4"/>
        <v>56279.307000000008</v>
      </c>
      <c r="I62" s="476">
        <f t="shared" si="5"/>
        <v>-0.2248872605463029</v>
      </c>
      <c r="J62" s="482">
        <f t="shared" si="6"/>
        <v>93.43501865459146</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4.494601485422902E-2</v>
      </c>
      <c r="F63" s="482">
        <f t="shared" si="2"/>
        <v>1216.374</v>
      </c>
      <c r="G63" s="476">
        <f t="shared" si="3"/>
        <v>4.903665101300015E-2</v>
      </c>
      <c r="H63" s="482">
        <f t="shared" si="4"/>
        <v>17845.369000000002</v>
      </c>
      <c r="I63" s="476">
        <f t="shared" si="5"/>
        <v>-0.20414805696516208</v>
      </c>
      <c r="J63" s="482">
        <f t="shared" si="6"/>
        <v>91.65800258731646</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8.22358940250527E-2</v>
      </c>
      <c r="F64" s="482">
        <f t="shared" si="2"/>
        <v>2225.5500000000011</v>
      </c>
      <c r="G64" s="476">
        <f t="shared" si="3"/>
        <v>8.7327847680390425E-2</v>
      </c>
      <c r="H64" s="482">
        <f t="shared" si="4"/>
        <v>31780.263000000003</v>
      </c>
      <c r="I64" s="476">
        <f t="shared" si="5"/>
        <v>-0.23675097644728482</v>
      </c>
      <c r="J64" s="482">
        <f t="shared" si="6"/>
        <v>94.169152463285627</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1.724343199201862E-2</v>
      </c>
      <c r="F65" s="482">
        <f t="shared" si="2"/>
        <v>466.65899999999993</v>
      </c>
      <c r="G65" s="476">
        <f t="shared" si="3"/>
        <v>1.8233241463072827E-2</v>
      </c>
      <c r="H65" s="482">
        <f t="shared" si="4"/>
        <v>6635.4230000000007</v>
      </c>
      <c r="I65" s="476">
        <f t="shared" si="5"/>
        <v>-0.14782231731616827</v>
      </c>
      <c r="J65" s="482">
        <f t="shared" si="6"/>
        <v>94.571401508290037</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8.4535676015223729E-2</v>
      </c>
      <c r="F66" s="482">
        <f t="shared" si="2"/>
        <v>2287.7889999999998</v>
      </c>
      <c r="G66" s="476">
        <f t="shared" si="3"/>
        <v>7.8885257433659664E-2</v>
      </c>
      <c r="H66" s="482">
        <f t="shared" si="4"/>
        <v>28707.84399999999</v>
      </c>
      <c r="I66" s="476">
        <f t="shared" si="5"/>
        <v>-1.1488940589349347E-2</v>
      </c>
      <c r="J66" s="482">
        <f t="shared" si="6"/>
        <v>107.16283215062829</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4.0329157890847289E-2</v>
      </c>
      <c r="F67" s="482">
        <f t="shared" si="2"/>
        <v>1091.4280000000001</v>
      </c>
      <c r="G67" s="476">
        <f t="shared" si="3"/>
        <v>4.6496354958108811E-2</v>
      </c>
      <c r="H67" s="482">
        <f t="shared" si="4"/>
        <v>16920.906999999999</v>
      </c>
      <c r="I67" s="476">
        <f t="shared" si="5"/>
        <v>-0.21602003111884924</v>
      </c>
      <c r="J67" s="482">
        <f t="shared" si="6"/>
        <v>86.736170883033964</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1.923164468092968E-2</v>
      </c>
      <c r="F68" s="482">
        <f t="shared" si="2"/>
        <v>520.46599999999989</v>
      </c>
      <c r="G68" s="476">
        <f t="shared" si="3"/>
        <v>2.9008521126954085E-2</v>
      </c>
      <c r="H68" s="482">
        <f t="shared" si="4"/>
        <v>10556.752000000004</v>
      </c>
      <c r="I68" s="476">
        <f t="shared" si="5"/>
        <v>-0.24306473890958138</v>
      </c>
      <c r="J68" s="482">
        <f t="shared" si="6"/>
        <v>66.296536099732634</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2.3787163285666778E-2</v>
      </c>
      <c r="F69" s="482">
        <f t="shared" si="2"/>
        <v>643.75200000000007</v>
      </c>
      <c r="G69" s="476">
        <f t="shared" si="3"/>
        <v>2.903798097928385E-2</v>
      </c>
      <c r="H69" s="482">
        <f t="shared" si="4"/>
        <v>10567.473</v>
      </c>
      <c r="I69" s="476">
        <f t="shared" si="5"/>
        <v>-0.28670514175998763</v>
      </c>
      <c r="J69" s="482">
        <f t="shared" si="6"/>
        <v>81.917414653026015</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3.126571333555038E-2</v>
      </c>
      <c r="F70" s="482">
        <f t="shared" si="2"/>
        <v>846.14399999999989</v>
      </c>
      <c r="G70" s="476">
        <f t="shared" si="3"/>
        <v>4.5713301586342021E-2</v>
      </c>
      <c r="H70" s="482">
        <f t="shared" si="4"/>
        <v>16635.939000000002</v>
      </c>
      <c r="I70" s="476">
        <f t="shared" si="5"/>
        <v>-0.33763650316597271</v>
      </c>
      <c r="J70" s="482">
        <f t="shared" si="6"/>
        <v>68.395220320056211</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3.7650888667183982E-2</v>
      </c>
      <c r="F71" s="482">
        <f t="shared" si="2"/>
        <v>1018.9460000000001</v>
      </c>
      <c r="G71" s="476">
        <f t="shared" si="3"/>
        <v>4.2170194466351021E-2</v>
      </c>
      <c r="H71" s="482">
        <f t="shared" si="4"/>
        <v>15346.534999999998</v>
      </c>
      <c r="I71" s="476">
        <f t="shared" si="5"/>
        <v>-0.13378192494651192</v>
      </c>
      <c r="J71" s="482">
        <f t="shared" si="6"/>
        <v>89.283175341358358</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5.1577319587628852E-2</v>
      </c>
      <c r="F72" s="482">
        <f t="shared" si="2"/>
        <v>1395.8369999999995</v>
      </c>
      <c r="G72" s="476">
        <f t="shared" si="3"/>
        <v>3.7570275253559174E-2</v>
      </c>
      <c r="H72" s="482">
        <f t="shared" si="4"/>
        <v>13672.537000000002</v>
      </c>
      <c r="I72" s="476">
        <f t="shared" si="5"/>
        <v>0.38657289527509014</v>
      </c>
      <c r="J72" s="482">
        <f t="shared" si="6"/>
        <v>137.28225103366188</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0.54893356242840785</v>
      </c>
      <c r="F73" s="482">
        <f t="shared" si="2"/>
        <v>14855.789000000001</v>
      </c>
      <c r="G73" s="476">
        <f t="shared" si="3"/>
        <v>0.46321067325421328</v>
      </c>
      <c r="H73" s="482">
        <f t="shared" si="4"/>
        <v>168571.16500000004</v>
      </c>
      <c r="I73" s="476">
        <f t="shared" si="5"/>
        <v>0.30496859186306025</v>
      </c>
      <c r="J73" s="482">
        <f t="shared" si="6"/>
        <v>118.50624221846229</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0.50043483723164495</v>
      </c>
      <c r="F74" s="482">
        <f t="shared" ref="F74:F137" si="8">SUMPRODUCT($K$2:$BQ$2,$K74:$BQ74)</f>
        <v>13543.268000000007</v>
      </c>
      <c r="G74" s="476">
        <f t="shared" ref="G74:G137" si="9">SUMPRODUCT($K$3:$BQ$3,$K74:$BQ74)/$J$3</f>
        <v>0.48030483156966264</v>
      </c>
      <c r="H74" s="482">
        <f t="shared" ref="H74:H137" si="10">SUMPRODUCT($K$3:$BQ$3,$K74:$BQ74)</f>
        <v>174792.05400000006</v>
      </c>
      <c r="I74" s="476">
        <f t="shared" ref="I74:I137" si="11">CORREL($K$4:$BQ$4,$K74:$BQ74)</f>
        <v>0.35872364689169356</v>
      </c>
      <c r="J74" s="482">
        <f t="shared" ref="J74:J137" si="12">$E74/$G74*100</f>
        <v>104.19108956205922</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0.15525200458190147</v>
      </c>
      <c r="F75" s="482">
        <f t="shared" si="8"/>
        <v>4201.5849999999991</v>
      </c>
      <c r="G75" s="476">
        <f t="shared" si="9"/>
        <v>0.17718237849631377</v>
      </c>
      <c r="H75" s="482">
        <f t="shared" si="10"/>
        <v>64480.034000000007</v>
      </c>
      <c r="I75" s="476">
        <f t="shared" si="11"/>
        <v>-0.195538018507636</v>
      </c>
      <c r="J75" s="482">
        <f t="shared" si="12"/>
        <v>87.622711637281384</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2.3506337065365996E-2</v>
      </c>
      <c r="F76" s="482">
        <f t="shared" si="8"/>
        <v>636.15199999999993</v>
      </c>
      <c r="G76" s="476">
        <f t="shared" si="9"/>
        <v>3.2644701156026482E-2</v>
      </c>
      <c r="H76" s="482">
        <f t="shared" si="10"/>
        <v>11880.027000000002</v>
      </c>
      <c r="I76" s="476">
        <f t="shared" si="11"/>
        <v>-0.2558060630980461</v>
      </c>
      <c r="J76" s="482">
        <f t="shared" si="12"/>
        <v>72.006592901606425</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0.36301038317998752</v>
      </c>
      <c r="F77" s="482">
        <f t="shared" si="8"/>
        <v>9824.1500000000015</v>
      </c>
      <c r="G77" s="476">
        <f t="shared" si="9"/>
        <v>0.30940785724295788</v>
      </c>
      <c r="H77" s="482">
        <f t="shared" si="10"/>
        <v>112599.39799999999</v>
      </c>
      <c r="I77" s="476">
        <f t="shared" si="11"/>
        <v>0.5039641643286753</v>
      </c>
      <c r="J77" s="482">
        <f t="shared" si="12"/>
        <v>117.32422906601853</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0.17098943206592018</v>
      </c>
      <c r="F78" s="482">
        <f t="shared" si="8"/>
        <v>4627.4869999999983</v>
      </c>
      <c r="G78" s="476">
        <f t="shared" si="9"/>
        <v>0.17822624540076235</v>
      </c>
      <c r="H78" s="482">
        <f t="shared" si="10"/>
        <v>64859.91700000003</v>
      </c>
      <c r="I78" s="476">
        <f t="shared" si="11"/>
        <v>-6.5631063271023721E-2</v>
      </c>
      <c r="J78" s="482">
        <f t="shared" si="12"/>
        <v>95.93953555012655</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0.28726323763071349</v>
      </c>
      <c r="F79" s="482">
        <f t="shared" si="8"/>
        <v>7774.204999999999</v>
      </c>
      <c r="G79" s="476">
        <f t="shared" si="9"/>
        <v>0.30257232241240495</v>
      </c>
      <c r="H79" s="482">
        <f t="shared" si="10"/>
        <v>110111.817</v>
      </c>
      <c r="I79" s="476">
        <f t="shared" si="11"/>
        <v>-0.12994567755208691</v>
      </c>
      <c r="J79" s="482">
        <f t="shared" si="12"/>
        <v>94.94035519850847</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0.91804633632635002</v>
      </c>
      <c r="F80" s="482">
        <f t="shared" si="8"/>
        <v>24845.088000000011</v>
      </c>
      <c r="G80" s="476">
        <f t="shared" si="9"/>
        <v>0.90241028635493048</v>
      </c>
      <c r="H80" s="482">
        <f t="shared" si="10"/>
        <v>328404.24899999995</v>
      </c>
      <c r="I80" s="476">
        <f t="shared" si="11"/>
        <v>0.30136242923638079</v>
      </c>
      <c r="J80" s="482">
        <f t="shared" si="12"/>
        <v>101.73269855273676</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6.0247939991870822E-2</v>
      </c>
      <c r="F81" s="482">
        <f t="shared" si="8"/>
        <v>1630.49</v>
      </c>
      <c r="G81" s="476">
        <f t="shared" si="9"/>
        <v>7.1732064003253451E-2</v>
      </c>
      <c r="H81" s="482">
        <f t="shared" si="10"/>
        <v>26104.660999999993</v>
      </c>
      <c r="I81" s="476">
        <f t="shared" si="11"/>
        <v>-0.29615838025544611</v>
      </c>
      <c r="J81" s="482">
        <f t="shared" si="12"/>
        <v>83.990250146905353</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2.1293241695303552E-2</v>
      </c>
      <c r="F82" s="482">
        <f t="shared" si="8"/>
        <v>576.25900000000001</v>
      </c>
      <c r="G82" s="476">
        <f t="shared" si="9"/>
        <v>2.5660248571797578E-2</v>
      </c>
      <c r="H82" s="482">
        <f t="shared" si="10"/>
        <v>9338.2520000000022</v>
      </c>
      <c r="I82" s="476">
        <f t="shared" si="11"/>
        <v>-0.16822160244535192</v>
      </c>
      <c r="J82" s="482">
        <f t="shared" si="12"/>
        <v>82.981431905169941</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0.80700646639323048</v>
      </c>
      <c r="F83" s="482">
        <f t="shared" si="8"/>
        <v>21840.015999999996</v>
      </c>
      <c r="G83" s="476">
        <f t="shared" si="9"/>
        <v>0.79332788889835382</v>
      </c>
      <c r="H83" s="482">
        <f t="shared" si="10"/>
        <v>288707.092</v>
      </c>
      <c r="I83" s="476">
        <f t="shared" si="11"/>
        <v>0.17473102241353708</v>
      </c>
      <c r="J83" s="482">
        <f t="shared" si="12"/>
        <v>101.72420227327079</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0.11105265491630638</v>
      </c>
      <c r="F84" s="482">
        <f t="shared" si="8"/>
        <v>3005.4179999999997</v>
      </c>
      <c r="G84" s="476">
        <f t="shared" si="9"/>
        <v>0.11862688675227175</v>
      </c>
      <c r="H84" s="482">
        <f t="shared" si="10"/>
        <v>43170.57799999998</v>
      </c>
      <c r="I84" s="476">
        <f t="shared" si="11"/>
        <v>-0.15361757857942074</v>
      </c>
      <c r="J84" s="482">
        <f t="shared" si="12"/>
        <v>93.6150799845379</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8.2008350884972131E-2</v>
      </c>
      <c r="F85" s="482">
        <f t="shared" si="8"/>
        <v>2219.3920000000007</v>
      </c>
      <c r="G85" s="476">
        <f t="shared" si="9"/>
        <v>8.8191715738941912E-2</v>
      </c>
      <c r="H85" s="482">
        <f t="shared" si="10"/>
        <v>32094.641000000003</v>
      </c>
      <c r="I85" s="476">
        <f t="shared" si="11"/>
        <v>-0.14774332430463433</v>
      </c>
      <c r="J85" s="482">
        <f t="shared" si="12"/>
        <v>92.988723711563466</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0.75037098621734488</v>
      </c>
      <c r="F86" s="482">
        <f t="shared" si="8"/>
        <v>20307.290000000005</v>
      </c>
      <c r="G86" s="476">
        <f t="shared" si="9"/>
        <v>0.72766846743368696</v>
      </c>
      <c r="H86" s="482">
        <f t="shared" si="10"/>
        <v>264812.38099999994</v>
      </c>
      <c r="I86" s="476">
        <f t="shared" si="11"/>
        <v>0.18163247647206071</v>
      </c>
      <c r="J86" s="482">
        <f t="shared" si="12"/>
        <v>103.11989866260444</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0.11635620588996044</v>
      </c>
      <c r="F87" s="482">
        <f t="shared" si="8"/>
        <v>3148.9479999999994</v>
      </c>
      <c r="G87" s="476">
        <f t="shared" si="9"/>
        <v>0.12602519791492064</v>
      </c>
      <c r="H87" s="482">
        <f t="shared" si="10"/>
        <v>45862.964000000007</v>
      </c>
      <c r="I87" s="476">
        <f t="shared" si="11"/>
        <v>-0.20006942379700529</v>
      </c>
      <c r="J87" s="482">
        <f t="shared" si="12"/>
        <v>92.327731132398043</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9.9912278756974476E-2</v>
      </c>
      <c r="F88" s="482">
        <f t="shared" si="8"/>
        <v>2703.9260000000004</v>
      </c>
      <c r="G88" s="476">
        <f t="shared" si="9"/>
        <v>0.10776873425130319</v>
      </c>
      <c r="H88" s="482">
        <f t="shared" si="10"/>
        <v>39219.090000000004</v>
      </c>
      <c r="I88" s="476">
        <f t="shared" si="11"/>
        <v>-0.11727754161777212</v>
      </c>
      <c r="J88" s="482">
        <f t="shared" si="12"/>
        <v>92.709893505839602</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3.295285075564424E-2</v>
      </c>
      <c r="F89" s="482">
        <f t="shared" si="8"/>
        <v>891.803</v>
      </c>
      <c r="G89" s="476">
        <f t="shared" si="9"/>
        <v>3.8334692610168752E-2</v>
      </c>
      <c r="H89" s="482">
        <f t="shared" si="10"/>
        <v>13950.723000000002</v>
      </c>
      <c r="I89" s="476">
        <f t="shared" si="11"/>
        <v>-0.18127368857447634</v>
      </c>
      <c r="J89" s="482">
        <f t="shared" si="12"/>
        <v>85.960910371048826</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0.18308461737427481</v>
      </c>
      <c r="F90" s="482">
        <f t="shared" si="8"/>
        <v>4954.8189999999995</v>
      </c>
      <c r="G90" s="476">
        <f t="shared" si="9"/>
        <v>0.19602762153116493</v>
      </c>
      <c r="H90" s="482">
        <f t="shared" si="10"/>
        <v>71338.176000000007</v>
      </c>
      <c r="I90" s="476">
        <f t="shared" si="11"/>
        <v>-7.5840339521897143E-2</v>
      </c>
      <c r="J90" s="482">
        <f t="shared" si="12"/>
        <v>93.397356935827318</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0.41931862690758609</v>
      </c>
      <c r="F91" s="482">
        <f t="shared" si="8"/>
        <v>11348.020000000002</v>
      </c>
      <c r="G91" s="476">
        <f t="shared" si="9"/>
        <v>0.39840740659322538</v>
      </c>
      <c r="H91" s="482">
        <f t="shared" si="10"/>
        <v>144988.02499999999</v>
      </c>
      <c r="I91" s="476">
        <f t="shared" si="11"/>
        <v>0.40649519206575541</v>
      </c>
      <c r="J91" s="482">
        <f t="shared" si="12"/>
        <v>105.24870270188302</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0.3307416029265049</v>
      </c>
      <c r="F92" s="482">
        <f t="shared" si="8"/>
        <v>8950.8600000000024</v>
      </c>
      <c r="G92" s="476">
        <f t="shared" si="9"/>
        <v>0.33586420604585088</v>
      </c>
      <c r="H92" s="482">
        <f t="shared" si="10"/>
        <v>122227.36600000001</v>
      </c>
      <c r="I92" s="476">
        <f t="shared" si="11"/>
        <v>-9.6117268098107167E-2</v>
      </c>
      <c r="J92" s="482">
        <f t="shared" si="12"/>
        <v>98.474799330463142</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6.7033883900528418E-2</v>
      </c>
      <c r="F93" s="482">
        <f t="shared" si="8"/>
        <v>1814.1380000000006</v>
      </c>
      <c r="G93" s="476">
        <f t="shared" si="9"/>
        <v>6.9873054168647419E-2</v>
      </c>
      <c r="H93" s="482">
        <f t="shared" si="10"/>
        <v>25428.131999999998</v>
      </c>
      <c r="I93" s="476">
        <f t="shared" si="11"/>
        <v>-0.21458993127291043</v>
      </c>
      <c r="J93" s="482">
        <f t="shared" si="12"/>
        <v>95.936673583401259</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0.14148826811513876</v>
      </c>
      <c r="F94" s="482">
        <f t="shared" si="8"/>
        <v>3829.0970000000002</v>
      </c>
      <c r="G94" s="476">
        <f t="shared" si="9"/>
        <v>0.11422964450880552</v>
      </c>
      <c r="H94" s="482">
        <f t="shared" si="10"/>
        <v>41570.337999999996</v>
      </c>
      <c r="I94" s="476">
        <f t="shared" si="11"/>
        <v>5.2258227285601221E-2</v>
      </c>
      <c r="J94" s="482">
        <f t="shared" si="12"/>
        <v>123.86300309656657</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0.30712445035657548</v>
      </c>
      <c r="F95" s="482">
        <f t="shared" si="8"/>
        <v>8311.7090000000026</v>
      </c>
      <c r="G95" s="476">
        <f t="shared" si="9"/>
        <v>0.28176556046812617</v>
      </c>
      <c r="H95" s="482">
        <f t="shared" si="10"/>
        <v>102539.84100000001</v>
      </c>
      <c r="I95" s="476">
        <f t="shared" si="11"/>
        <v>0.18758297633313062</v>
      </c>
      <c r="J95" s="482">
        <f t="shared" si="12"/>
        <v>108.99999625444569</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0.12406895022724752</v>
      </c>
      <c r="F96" s="482">
        <f t="shared" si="8"/>
        <v>3357.6779999999999</v>
      </c>
      <c r="G96" s="476">
        <f t="shared" si="9"/>
        <v>0.13465082064965</v>
      </c>
      <c r="H96" s="482">
        <f t="shared" si="10"/>
        <v>49001.991999999984</v>
      </c>
      <c r="I96" s="476">
        <f t="shared" si="11"/>
        <v>-0.2224791314675717</v>
      </c>
      <c r="J96" s="482">
        <f t="shared" si="12"/>
        <v>92.141250702113723</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0.1216766803384695</v>
      </c>
      <c r="F97" s="482">
        <f t="shared" si="8"/>
        <v>3292.9360000000001</v>
      </c>
      <c r="G97" s="476">
        <f t="shared" si="9"/>
        <v>0.10519227905110756</v>
      </c>
      <c r="H97" s="482">
        <f t="shared" si="10"/>
        <v>38281.469000000012</v>
      </c>
      <c r="I97" s="476">
        <f t="shared" si="11"/>
        <v>0.54876024537354995</v>
      </c>
      <c r="J97" s="482">
        <f t="shared" si="12"/>
        <v>115.67073309567996</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6.2471492443557625E-2</v>
      </c>
      <c r="F98" s="482">
        <f t="shared" si="8"/>
        <v>1690.6659999999999</v>
      </c>
      <c r="G98" s="476">
        <f t="shared" si="9"/>
        <v>7.1304265509632619E-2</v>
      </c>
      <c r="H98" s="482">
        <f t="shared" si="10"/>
        <v>25948.976999999992</v>
      </c>
      <c r="I98" s="476">
        <f t="shared" si="11"/>
        <v>-7.2006007584163201E-2</v>
      </c>
      <c r="J98" s="482">
        <f t="shared" si="12"/>
        <v>87.612560058020989</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0.1557159960093116</v>
      </c>
      <c r="F99" s="482">
        <f t="shared" si="8"/>
        <v>4214.1419999999998</v>
      </c>
      <c r="G99" s="476">
        <f t="shared" si="9"/>
        <v>0.18645265842124212</v>
      </c>
      <c r="H99" s="482">
        <f t="shared" si="10"/>
        <v>67853.665000000008</v>
      </c>
      <c r="I99" s="476">
        <f t="shared" si="11"/>
        <v>-0.19157781794153994</v>
      </c>
      <c r="J99" s="482">
        <f t="shared" si="12"/>
        <v>83.515031283443065</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8.7459926837379437E-2</v>
      </c>
      <c r="F100" s="482">
        <f t="shared" si="8"/>
        <v>2366.9279999999999</v>
      </c>
      <c r="G100" s="476">
        <f t="shared" si="9"/>
        <v>0.10652731514430408</v>
      </c>
      <c r="H100" s="482">
        <f t="shared" si="10"/>
        <v>38767.313999999998</v>
      </c>
      <c r="I100" s="476">
        <f t="shared" si="11"/>
        <v>-0.16784557255864552</v>
      </c>
      <c r="J100" s="482">
        <f t="shared" si="12"/>
        <v>82.10093976263687</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7.2180911207183243E-2</v>
      </c>
      <c r="F101" s="482">
        <f t="shared" si="8"/>
        <v>1953.432</v>
      </c>
      <c r="G101" s="476">
        <f t="shared" si="9"/>
        <v>4.9308288382854434E-2</v>
      </c>
      <c r="H101" s="482">
        <f t="shared" si="10"/>
        <v>17944.223000000002</v>
      </c>
      <c r="I101" s="476">
        <f t="shared" si="11"/>
        <v>0.11314587847572503</v>
      </c>
      <c r="J101" s="482">
        <f t="shared" si="12"/>
        <v>146.38697382219846</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0.28491220485533753</v>
      </c>
      <c r="F102" s="482">
        <f t="shared" si="8"/>
        <v>7710.5789999999997</v>
      </c>
      <c r="G102" s="476">
        <f t="shared" si="9"/>
        <v>0.23585580307705839</v>
      </c>
      <c r="H102" s="482">
        <f t="shared" si="10"/>
        <v>85832.40800000001</v>
      </c>
      <c r="I102" s="476">
        <f t="shared" si="11"/>
        <v>0.16893446681296517</v>
      </c>
      <c r="J102" s="482">
        <f t="shared" si="12"/>
        <v>120.79931938848733</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0.27608498688245947</v>
      </c>
      <c r="F103" s="482">
        <f t="shared" si="8"/>
        <v>7471.6880000000001</v>
      </c>
      <c r="G103" s="476">
        <f t="shared" si="9"/>
        <v>0.27582989346530407</v>
      </c>
      <c r="H103" s="482">
        <f t="shared" si="10"/>
        <v>100379.73899999999</v>
      </c>
      <c r="I103" s="476">
        <f t="shared" si="11"/>
        <v>2.6598979306934417E-2</v>
      </c>
      <c r="J103" s="482">
        <f t="shared" si="12"/>
        <v>100.09248215048434</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0.19701721908140263</v>
      </c>
      <c r="F104" s="482">
        <f t="shared" si="8"/>
        <v>5331.8769999999995</v>
      </c>
      <c r="G104" s="476">
        <f t="shared" si="9"/>
        <v>0.2202729865711876</v>
      </c>
      <c r="H104" s="482">
        <f t="shared" si="10"/>
        <v>80161.525000000023</v>
      </c>
      <c r="I104" s="476">
        <f t="shared" si="11"/>
        <v>7.1868146107015168E-3</v>
      </c>
      <c r="J104" s="482">
        <f t="shared" si="12"/>
        <v>89.442297100616457</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9.5636662602076691E-2</v>
      </c>
      <c r="F105" s="482">
        <f t="shared" si="8"/>
        <v>2588.2150000000015</v>
      </c>
      <c r="G105" s="476">
        <f t="shared" si="9"/>
        <v>0.12594020922238194</v>
      </c>
      <c r="H105" s="482">
        <f t="shared" si="10"/>
        <v>45832.035000000011</v>
      </c>
      <c r="I105" s="476">
        <f t="shared" si="11"/>
        <v>-0.24424653939556507</v>
      </c>
      <c r="J105" s="482">
        <f t="shared" si="12"/>
        <v>75.938148104235694</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7.3989727672467948E-2</v>
      </c>
      <c r="F106" s="482">
        <f t="shared" si="8"/>
        <v>2002.384</v>
      </c>
      <c r="G106" s="476">
        <f t="shared" si="9"/>
        <v>9.2535130070152974E-2</v>
      </c>
      <c r="H106" s="482">
        <f t="shared" si="10"/>
        <v>33675.292000000001</v>
      </c>
      <c r="I106" s="476">
        <f t="shared" si="11"/>
        <v>-0.13666940591624635</v>
      </c>
      <c r="J106" s="482">
        <f t="shared" si="12"/>
        <v>79.958527768183458</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7.2374792151646133E-2</v>
      </c>
      <c r="F107" s="482">
        <f t="shared" si="8"/>
        <v>1958.6789999999994</v>
      </c>
      <c r="G107" s="476">
        <f t="shared" si="9"/>
        <v>5.7872221565787987E-2</v>
      </c>
      <c r="H107" s="482">
        <f t="shared" si="10"/>
        <v>21060.800999999999</v>
      </c>
      <c r="I107" s="476">
        <f t="shared" si="11"/>
        <v>0.10849469402983393</v>
      </c>
      <c r="J107" s="482">
        <f t="shared" si="12"/>
        <v>125.05964034812784</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0.21018504969885085</v>
      </c>
      <c r="F108" s="482">
        <f t="shared" si="8"/>
        <v>5688.2380000000003</v>
      </c>
      <c r="G108" s="476">
        <f t="shared" si="9"/>
        <v>0.2023360830294654</v>
      </c>
      <c r="H108" s="482">
        <f t="shared" si="10"/>
        <v>73633.945000000022</v>
      </c>
      <c r="I108" s="476">
        <f t="shared" si="11"/>
        <v>-4.6248237611285006E-2</v>
      </c>
      <c r="J108" s="482">
        <f t="shared" si="12"/>
        <v>103.87917298381349</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0.151510586409489</v>
      </c>
      <c r="F109" s="482">
        <f t="shared" si="8"/>
        <v>4100.331000000001</v>
      </c>
      <c r="G109" s="476">
        <f t="shared" si="9"/>
        <v>0.15211231620223184</v>
      </c>
      <c r="H109" s="482">
        <f t="shared" si="10"/>
        <v>55356.562000000013</v>
      </c>
      <c r="I109" s="476">
        <f t="shared" si="11"/>
        <v>9.3157495960059927E-2</v>
      </c>
      <c r="J109" s="482">
        <f t="shared" si="12"/>
        <v>99.604417441160493</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5.1228577762997447E-2</v>
      </c>
      <c r="F110" s="482">
        <f t="shared" si="8"/>
        <v>1386.3989999999999</v>
      </c>
      <c r="G110" s="476">
        <f t="shared" si="9"/>
        <v>5.4224896199428989E-2</v>
      </c>
      <c r="H110" s="482">
        <f t="shared" si="10"/>
        <v>19733.469999999998</v>
      </c>
      <c r="I110" s="476">
        <f t="shared" si="11"/>
        <v>-0.20175022926784958</v>
      </c>
      <c r="J110" s="482">
        <f t="shared" si="12"/>
        <v>94.474275385587376</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0.17312947566788603</v>
      </c>
      <c r="F111" s="482">
        <f t="shared" si="8"/>
        <v>4685.4029999999993</v>
      </c>
      <c r="G111" s="476">
        <f t="shared" si="9"/>
        <v>0.16563794965363168</v>
      </c>
      <c r="H111" s="482">
        <f t="shared" si="10"/>
        <v>60278.796999999991</v>
      </c>
      <c r="I111" s="476">
        <f t="shared" si="11"/>
        <v>0.24660423292717135</v>
      </c>
      <c r="J111" s="482">
        <f t="shared" si="12"/>
        <v>104.52283189324669</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8.8131618815356805E-2</v>
      </c>
      <c r="F112" s="482">
        <f t="shared" si="8"/>
        <v>2385.1060000000011</v>
      </c>
      <c r="G112" s="476">
        <f t="shared" si="9"/>
        <v>7.0515548789703203E-2</v>
      </c>
      <c r="H112" s="482">
        <f t="shared" si="10"/>
        <v>25661.948</v>
      </c>
      <c r="I112" s="476">
        <f t="shared" si="11"/>
        <v>0.25390746223171518</v>
      </c>
      <c r="J112" s="482">
        <f t="shared" si="12"/>
        <v>124.98182362331119</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7.1079776817056503E-2</v>
      </c>
      <c r="F113" s="482">
        <f t="shared" si="8"/>
        <v>1923.6320000000001</v>
      </c>
      <c r="G113" s="476">
        <f t="shared" si="9"/>
        <v>8.7977203718409863E-2</v>
      </c>
      <c r="H113" s="482">
        <f t="shared" si="10"/>
        <v>32016.576000000001</v>
      </c>
      <c r="I113" s="476">
        <f t="shared" si="11"/>
        <v>-0.2584542697643033</v>
      </c>
      <c r="J113" s="482">
        <f t="shared" si="12"/>
        <v>80.793403078100496</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0.1194848686398404</v>
      </c>
      <c r="F114" s="482">
        <f t="shared" si="8"/>
        <v>3233.6190000000006</v>
      </c>
      <c r="G114" s="476">
        <f t="shared" si="9"/>
        <v>0.14158088750518655</v>
      </c>
      <c r="H114" s="482">
        <f t="shared" si="10"/>
        <v>51523.974999999984</v>
      </c>
      <c r="I114" s="476">
        <f t="shared" si="11"/>
        <v>-7.0836855604812732E-2</v>
      </c>
      <c r="J114" s="482">
        <f t="shared" si="12"/>
        <v>84.393360392986168</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4.2203303403170377E-2</v>
      </c>
      <c r="F115" s="482">
        <f t="shared" si="8"/>
        <v>1142.1479999999999</v>
      </c>
      <c r="G115" s="476">
        <f t="shared" si="9"/>
        <v>4.0765645651917044E-2</v>
      </c>
      <c r="H115" s="482">
        <f t="shared" si="10"/>
        <v>14835.392999999998</v>
      </c>
      <c r="I115" s="476">
        <f t="shared" si="11"/>
        <v>-0.1574662613052108</v>
      </c>
      <c r="J115" s="482">
        <f t="shared" si="12"/>
        <v>103.5266404548795</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2.096009311606252E-2</v>
      </c>
      <c r="F116" s="482">
        <f t="shared" si="8"/>
        <v>567.24299999999994</v>
      </c>
      <c r="G116" s="476">
        <f t="shared" si="9"/>
        <v>2.6986007875378859E-2</v>
      </c>
      <c r="H116" s="482">
        <f t="shared" si="10"/>
        <v>9820.7209999999995</v>
      </c>
      <c r="I116" s="476">
        <f t="shared" si="11"/>
        <v>-0.29746450999993185</v>
      </c>
      <c r="J116" s="482">
        <f t="shared" si="12"/>
        <v>77.670225299184821</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0.24710353619332667</v>
      </c>
      <c r="F117" s="482">
        <f t="shared" si="8"/>
        <v>6687.3629999999994</v>
      </c>
      <c r="G117" s="476">
        <f t="shared" si="9"/>
        <v>0.19787720619148758</v>
      </c>
      <c r="H117" s="482">
        <f t="shared" si="10"/>
        <v>72011.274999999965</v>
      </c>
      <c r="I117" s="476">
        <f t="shared" si="11"/>
        <v>9.9922839311462949E-3</v>
      </c>
      <c r="J117" s="482">
        <f t="shared" si="12"/>
        <v>124.87721094778462</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0.10433928241510546</v>
      </c>
      <c r="F118" s="482">
        <f t="shared" si="8"/>
        <v>2823.733999999999</v>
      </c>
      <c r="G118" s="476">
        <f t="shared" si="9"/>
        <v>9.8838543741876617E-2</v>
      </c>
      <c r="H118" s="482">
        <f t="shared" si="10"/>
        <v>35969.223999999995</v>
      </c>
      <c r="I118" s="476">
        <f t="shared" si="11"/>
        <v>0.24289497739746846</v>
      </c>
      <c r="J118" s="482">
        <f t="shared" si="12"/>
        <v>105.56537810552366</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8.6282045597309995E-2</v>
      </c>
      <c r="F119" s="482">
        <f t="shared" si="8"/>
        <v>2335.0510000000004</v>
      </c>
      <c r="G119" s="476">
        <f t="shared" si="9"/>
        <v>8.6659704494681536E-2</v>
      </c>
      <c r="H119" s="482">
        <f t="shared" si="10"/>
        <v>31537.113000000008</v>
      </c>
      <c r="I119" s="476">
        <f t="shared" si="11"/>
        <v>-7.7091213024217953E-2</v>
      </c>
      <c r="J119" s="482">
        <f t="shared" si="12"/>
        <v>99.564204725167599</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0.36006580940767841</v>
      </c>
      <c r="F120" s="482">
        <f t="shared" si="8"/>
        <v>9744.4610000000011</v>
      </c>
      <c r="G120" s="476">
        <f t="shared" si="9"/>
        <v>0.37999554021636667</v>
      </c>
      <c r="H120" s="482">
        <f t="shared" si="10"/>
        <v>138287.59699999995</v>
      </c>
      <c r="I120" s="476">
        <f t="shared" si="11"/>
        <v>2.1621727624086855E-2</v>
      </c>
      <c r="J120" s="482">
        <f t="shared" si="12"/>
        <v>94.755272444160681</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0.2024863836233973</v>
      </c>
      <c r="F121" s="482">
        <f t="shared" si="8"/>
        <v>5479.889000000001</v>
      </c>
      <c r="G121" s="476">
        <f t="shared" si="9"/>
        <v>0.23672351814552131</v>
      </c>
      <c r="H121" s="482">
        <f t="shared" si="10"/>
        <v>86148.185999999972</v>
      </c>
      <c r="I121" s="476">
        <f t="shared" si="11"/>
        <v>-5.7730247241718047E-2</v>
      </c>
      <c r="J121" s="482">
        <f t="shared" si="12"/>
        <v>85.537079378366883</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0.92586863984037271</v>
      </c>
      <c r="F122" s="482">
        <f t="shared" si="8"/>
        <v>25056.783000000007</v>
      </c>
      <c r="G122" s="476">
        <f t="shared" si="9"/>
        <v>0.90873916998013293</v>
      </c>
      <c r="H122" s="482">
        <f t="shared" si="10"/>
        <v>330707.45</v>
      </c>
      <c r="I122" s="476">
        <f t="shared" si="11"/>
        <v>0.29452162142454019</v>
      </c>
      <c r="J122" s="482">
        <f t="shared" si="12"/>
        <v>101.88497100445382</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0.89220999150131164</v>
      </c>
      <c r="F123" s="482">
        <f t="shared" si="8"/>
        <v>24145.878999999997</v>
      </c>
      <c r="G123" s="476">
        <f t="shared" si="9"/>
        <v>0.87008778876618176</v>
      </c>
      <c r="H123" s="482">
        <f t="shared" si="10"/>
        <v>316641.47800000012</v>
      </c>
      <c r="I123" s="476">
        <f t="shared" si="11"/>
        <v>0.28594492449671755</v>
      </c>
      <c r="J123" s="482">
        <f t="shared" si="12"/>
        <v>102.54252536591738</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0.94915814950301169</v>
      </c>
      <c r="F124" s="482">
        <f t="shared" si="8"/>
        <v>25687.067000000006</v>
      </c>
      <c r="G124" s="476">
        <f t="shared" si="9"/>
        <v>0.93506809207543429</v>
      </c>
      <c r="H124" s="482">
        <f t="shared" si="10"/>
        <v>340289.04499999998</v>
      </c>
      <c r="I124" s="476">
        <f t="shared" si="11"/>
        <v>0.31682924462055889</v>
      </c>
      <c r="J124" s="482">
        <f t="shared" si="12"/>
        <v>101.5068482762901</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0.94348242988582209</v>
      </c>
      <c r="F125" s="482">
        <f t="shared" si="8"/>
        <v>25533.465000000004</v>
      </c>
      <c r="G125" s="476">
        <f t="shared" si="9"/>
        <v>0.92300071719256216</v>
      </c>
      <c r="H125" s="482">
        <f t="shared" si="10"/>
        <v>335897.49800000002</v>
      </c>
      <c r="I125" s="476">
        <f t="shared" si="11"/>
        <v>0.38264749998041592</v>
      </c>
      <c r="J125" s="482">
        <f t="shared" si="12"/>
        <v>102.21903540395483</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0.9170159258027567</v>
      </c>
      <c r="F126" s="482">
        <f t="shared" si="8"/>
        <v>24817.202000000005</v>
      </c>
      <c r="G126" s="476">
        <f t="shared" si="9"/>
        <v>0.8983435874466571</v>
      </c>
      <c r="H126" s="482">
        <f t="shared" si="10"/>
        <v>326924.3</v>
      </c>
      <c r="I126" s="476">
        <f t="shared" si="11"/>
        <v>0.24820056390235917</v>
      </c>
      <c r="J126" s="482">
        <f t="shared" si="12"/>
        <v>102.07852970923648</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0.87524332113956294</v>
      </c>
      <c r="F127" s="482">
        <f t="shared" si="8"/>
        <v>23686.709999999992</v>
      </c>
      <c r="G127" s="476">
        <f t="shared" si="9"/>
        <v>0.85582399929654662</v>
      </c>
      <c r="H127" s="482">
        <f t="shared" si="10"/>
        <v>311450.61399999994</v>
      </c>
      <c r="I127" s="476">
        <f t="shared" si="11"/>
        <v>0.18173694260365658</v>
      </c>
      <c r="J127" s="482">
        <f t="shared" si="12"/>
        <v>102.26907890629127</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0.87867697594501681</v>
      </c>
      <c r="F128" s="482">
        <f t="shared" si="8"/>
        <v>23779.634999999991</v>
      </c>
      <c r="G128" s="476">
        <f t="shared" si="9"/>
        <v>0.86300319851395457</v>
      </c>
      <c r="H128" s="482">
        <f t="shared" si="10"/>
        <v>314063.26099999982</v>
      </c>
      <c r="I128" s="476">
        <f t="shared" si="11"/>
        <v>0.12616719814263114</v>
      </c>
      <c r="J128" s="482">
        <f t="shared" si="12"/>
        <v>101.81618995828192</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0.80307755976794881</v>
      </c>
      <c r="F129" s="482">
        <f t="shared" si="8"/>
        <v>21733.687999999998</v>
      </c>
      <c r="G129" s="476">
        <f t="shared" si="9"/>
        <v>0.78032895781753631</v>
      </c>
      <c r="H129" s="482">
        <f t="shared" si="10"/>
        <v>283976.53399999999</v>
      </c>
      <c r="I129" s="476">
        <f t="shared" si="11"/>
        <v>0.12482841720602444</v>
      </c>
      <c r="J129" s="482">
        <f t="shared" si="12"/>
        <v>102.91525794634573</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0.69807715330894571</v>
      </c>
      <c r="F130" s="482">
        <f t="shared" si="8"/>
        <v>18892.061999999998</v>
      </c>
      <c r="G130" s="476">
        <f t="shared" si="9"/>
        <v>0.64463238522858113</v>
      </c>
      <c r="H130" s="482">
        <f t="shared" si="10"/>
        <v>234593.97300000003</v>
      </c>
      <c r="I130" s="476">
        <f t="shared" si="11"/>
        <v>0.21582058601652304</v>
      </c>
      <c r="J130" s="482">
        <f t="shared" si="12"/>
        <v>108.29073582169062</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0.61045039352621666</v>
      </c>
      <c r="F131" s="482">
        <f t="shared" si="8"/>
        <v>16520.619000000002</v>
      </c>
      <c r="G131" s="476">
        <f t="shared" si="9"/>
        <v>0.55817505543816082</v>
      </c>
      <c r="H131" s="482">
        <f t="shared" si="10"/>
        <v>203130.50800000003</v>
      </c>
      <c r="I131" s="476">
        <f t="shared" si="11"/>
        <v>0.19998358279157744</v>
      </c>
      <c r="J131" s="482">
        <f t="shared" si="12"/>
        <v>109.36540205062018</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0.48533761962827465</v>
      </c>
      <c r="F132" s="482">
        <f t="shared" si="8"/>
        <v>13134.691999999997</v>
      </c>
      <c r="G132" s="476">
        <f t="shared" si="9"/>
        <v>0.41455179586666252</v>
      </c>
      <c r="H132" s="482">
        <f t="shared" si="10"/>
        <v>150863.27499999997</v>
      </c>
      <c r="I132" s="476">
        <f t="shared" si="11"/>
        <v>0.16066834852189371</v>
      </c>
      <c r="J132" s="482">
        <f t="shared" si="12"/>
        <v>117.07526646064268</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0.41906270553892788</v>
      </c>
      <c r="F133" s="482">
        <f t="shared" si="8"/>
        <v>11341.094000000005</v>
      </c>
      <c r="G133" s="476">
        <f t="shared" si="9"/>
        <v>0.3435747185500071</v>
      </c>
      <c r="H133" s="482">
        <f t="shared" si="10"/>
        <v>125033.36800000003</v>
      </c>
      <c r="I133" s="476">
        <f t="shared" si="11"/>
        <v>0.17179672235357177</v>
      </c>
      <c r="J133" s="482">
        <f t="shared" si="12"/>
        <v>121.97134507087823</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0.21229978199017108</v>
      </c>
      <c r="F134" s="482">
        <f t="shared" si="8"/>
        <v>5745.4690000000001</v>
      </c>
      <c r="G134" s="476">
        <f t="shared" si="9"/>
        <v>0.16030042124758534</v>
      </c>
      <c r="H134" s="482">
        <f t="shared" si="10"/>
        <v>58336.369000000006</v>
      </c>
      <c r="I134" s="476">
        <f t="shared" si="11"/>
        <v>9.9389210036791797E-2</v>
      </c>
      <c r="J134" s="482">
        <f t="shared" si="12"/>
        <v>132.43869251115211</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4.5520452278017966E-2</v>
      </c>
      <c r="F135" s="482">
        <f t="shared" si="8"/>
        <v>1231.9200000000003</v>
      </c>
      <c r="G135" s="476">
        <f t="shared" si="9"/>
        <v>4.8492175456626339E-2</v>
      </c>
      <c r="H135" s="482">
        <f t="shared" si="10"/>
        <v>17647.224000000002</v>
      </c>
      <c r="I135" s="476">
        <f t="shared" si="11"/>
        <v>-0.30240527246054882</v>
      </c>
      <c r="J135" s="482">
        <f t="shared" si="12"/>
        <v>93.871747038310488</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0.71969630122307204</v>
      </c>
      <c r="F136" s="482">
        <f t="shared" si="8"/>
        <v>19477.141</v>
      </c>
      <c r="G136" s="476">
        <f t="shared" si="9"/>
        <v>0.68900989505906529</v>
      </c>
      <c r="H136" s="482">
        <f t="shared" si="10"/>
        <v>250743.79199999999</v>
      </c>
      <c r="I136" s="476">
        <f t="shared" si="11"/>
        <v>0.41440520254678737</v>
      </c>
      <c r="J136" s="482">
        <f t="shared" si="12"/>
        <v>104.45369600408658</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3.9457598935816435E-2</v>
      </c>
      <c r="F137" s="482">
        <f t="shared" si="8"/>
        <v>1067.8410000000001</v>
      </c>
      <c r="G137" s="476">
        <f t="shared" si="9"/>
        <v>5.7772287239742939E-2</v>
      </c>
      <c r="H137" s="482">
        <f t="shared" si="10"/>
        <v>21024.433000000012</v>
      </c>
      <c r="I137" s="476">
        <f t="shared" si="11"/>
        <v>-0.40385692730108586</v>
      </c>
      <c r="J137" s="482">
        <f t="shared" si="12"/>
        <v>68.298488463985564</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2.9887558659424301E-2</v>
      </c>
      <c r="F138" s="482">
        <f t="shared" ref="F138:F201" si="14">SUMPRODUCT($K$2:$BQ$2,$K138:$BQ138)</f>
        <v>808.84699999999987</v>
      </c>
      <c r="G138" s="476">
        <f t="shared" ref="G138:G201" si="15">SUMPRODUCT($K$3:$BQ$3,$K138:$BQ138)/$J$3</f>
        <v>3.1587127904835977E-2</v>
      </c>
      <c r="H138" s="482">
        <f t="shared" ref="H138:H201" si="16">SUMPRODUCT($K$3:$BQ$3,$K138:$BQ138)</f>
        <v>11495.156000000003</v>
      </c>
      <c r="I138" s="476">
        <f t="shared" ref="I138:I201" si="17">CORREL($K$4:$BQ$4,$K138:$BQ138)</f>
        <v>-0.22410852978121718</v>
      </c>
      <c r="J138" s="482">
        <f t="shared" ref="J138:J201" si="18">$E138/$G138*100</f>
        <v>94.619424562650806</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0.10147182500092378</v>
      </c>
      <c r="F139" s="482">
        <f t="shared" si="14"/>
        <v>2746.1320000000001</v>
      </c>
      <c r="G139" s="476">
        <f t="shared" si="15"/>
        <v>0.12362107776730538</v>
      </c>
      <c r="H139" s="482">
        <f t="shared" si="16"/>
        <v>44988.059000000008</v>
      </c>
      <c r="I139" s="476">
        <f t="shared" si="17"/>
        <v>-0.35093806853354614</v>
      </c>
      <c r="J139" s="482">
        <f t="shared" si="18"/>
        <v>82.082948016297337</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9.3614898570003342E-3</v>
      </c>
      <c r="F140" s="482">
        <f t="shared" si="14"/>
        <v>253.35000000000005</v>
      </c>
      <c r="G140" s="476">
        <f t="shared" si="15"/>
        <v>1.0106221439386238E-2</v>
      </c>
      <c r="H140" s="482">
        <f t="shared" si="16"/>
        <v>3677.8460000000005</v>
      </c>
      <c r="I140" s="476">
        <f t="shared" si="17"/>
        <v>-0.12179563983399208</v>
      </c>
      <c r="J140" s="482">
        <f t="shared" si="18"/>
        <v>92.630959188332099</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5.4559915752133911E-2</v>
      </c>
      <c r="F141" s="482">
        <f t="shared" si="14"/>
        <v>1476.5550000000001</v>
      </c>
      <c r="G141" s="476">
        <f t="shared" si="15"/>
        <v>3.9279150030638685E-2</v>
      </c>
      <c r="H141" s="482">
        <f t="shared" si="16"/>
        <v>14294.429</v>
      </c>
      <c r="I141" s="476">
        <f t="shared" si="17"/>
        <v>0.22613216887604398</v>
      </c>
      <c r="J141" s="482">
        <f t="shared" si="18"/>
        <v>138.90299487024504</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0.11546328936185936</v>
      </c>
      <c r="F142" s="482">
        <f t="shared" si="14"/>
        <v>3124.7829999999999</v>
      </c>
      <c r="G142" s="476">
        <f t="shared" si="15"/>
        <v>0.1707147139885524</v>
      </c>
      <c r="H142" s="482">
        <f t="shared" si="16"/>
        <v>62126.328000000001</v>
      </c>
      <c r="I142" s="476">
        <f t="shared" si="17"/>
        <v>-0.39708450360113112</v>
      </c>
      <c r="J142" s="482">
        <f t="shared" si="18"/>
        <v>67.635229948369869</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0.37399127960684347</v>
      </c>
      <c r="F143" s="482">
        <f t="shared" si="14"/>
        <v>10121.326000000005</v>
      </c>
      <c r="G143" s="476">
        <f t="shared" si="15"/>
        <v>0.41790764703134486</v>
      </c>
      <c r="H143" s="482">
        <f t="shared" si="16"/>
        <v>152084.533</v>
      </c>
      <c r="I143" s="476">
        <f t="shared" si="17"/>
        <v>-0.15055518863221867</v>
      </c>
      <c r="J143" s="482">
        <f t="shared" si="18"/>
        <v>89.49137022582228</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0.38447810664006199</v>
      </c>
      <c r="F144" s="482">
        <f t="shared" si="14"/>
        <v>10405.130999999998</v>
      </c>
      <c r="G144" s="476">
        <f t="shared" si="15"/>
        <v>0.32472572468049216</v>
      </c>
      <c r="H144" s="482">
        <f t="shared" si="16"/>
        <v>118173.86100000003</v>
      </c>
      <c r="I144" s="476">
        <f t="shared" si="17"/>
        <v>0.44210543468127822</v>
      </c>
      <c r="J144" s="482">
        <f t="shared" si="18"/>
        <v>118.40087723827919</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0.12640305952776856</v>
      </c>
      <c r="F145" s="482">
        <f t="shared" si="14"/>
        <v>3420.8460000000005</v>
      </c>
      <c r="G145" s="476">
        <f t="shared" si="15"/>
        <v>8.669152201451423E-2</v>
      </c>
      <c r="H145" s="482">
        <f t="shared" si="16"/>
        <v>31548.692000000003</v>
      </c>
      <c r="I145" s="476">
        <f t="shared" si="17"/>
        <v>0.37301670549906935</v>
      </c>
      <c r="J145" s="482">
        <f t="shared" si="18"/>
        <v>145.80786747129167</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0.14878494623655913</v>
      </c>
      <c r="F146" s="482">
        <f t="shared" si="14"/>
        <v>4026.5669999999996</v>
      </c>
      <c r="G146" s="476">
        <f t="shared" si="15"/>
        <v>0.13424690659185146</v>
      </c>
      <c r="H146" s="482">
        <f t="shared" si="16"/>
        <v>48854.999999999993</v>
      </c>
      <c r="I146" s="476">
        <f t="shared" si="17"/>
        <v>0.35331652934491781</v>
      </c>
      <c r="J146" s="482">
        <f t="shared" si="18"/>
        <v>110.82932934082974</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1.6297121531241916E-2</v>
      </c>
      <c r="F147" s="482">
        <f t="shared" si="14"/>
        <v>441.04899999999998</v>
      </c>
      <c r="G147" s="476">
        <f t="shared" si="15"/>
        <v>1.5239020221532814E-2</v>
      </c>
      <c r="H147" s="482">
        <f t="shared" si="16"/>
        <v>5545.7690000000002</v>
      </c>
      <c r="I147" s="476">
        <f t="shared" si="17"/>
        <v>8.4625218741839092E-2</v>
      </c>
      <c r="J147" s="482">
        <f t="shared" si="18"/>
        <v>106.94336836835481</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0.98370287846875826</v>
      </c>
      <c r="F148" s="482">
        <f t="shared" si="14"/>
        <v>26621.951000000005</v>
      </c>
      <c r="G148" s="476">
        <f t="shared" si="15"/>
        <v>0.98476097977846722</v>
      </c>
      <c r="H148" s="482">
        <f t="shared" si="16"/>
        <v>358373.23100000003</v>
      </c>
      <c r="I148" s="476">
        <f t="shared" si="17"/>
        <v>-8.4625218741841729E-2</v>
      </c>
      <c r="J148" s="482">
        <f t="shared" si="18"/>
        <v>99.892552474007758</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0.1746705834534234</v>
      </c>
      <c r="F149" s="482">
        <f t="shared" si="14"/>
        <v>4727.1099999999979</v>
      </c>
      <c r="G149" s="476">
        <f t="shared" si="15"/>
        <v>0.17556880514620013</v>
      </c>
      <c r="H149" s="482">
        <f t="shared" si="16"/>
        <v>63892.824000000001</v>
      </c>
      <c r="I149" s="476">
        <f t="shared" si="17"/>
        <v>-0.33404233304277059</v>
      </c>
      <c r="J149" s="482">
        <f t="shared" si="18"/>
        <v>99.488393344120126</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0.4843657761519416</v>
      </c>
      <c r="F150" s="482">
        <f t="shared" si="14"/>
        <v>13108.390999999996</v>
      </c>
      <c r="G150" s="476">
        <f t="shared" si="15"/>
        <v>0.51418448061244393</v>
      </c>
      <c r="H150" s="482">
        <f t="shared" si="16"/>
        <v>187121.50199999998</v>
      </c>
      <c r="I150" s="476">
        <f t="shared" si="17"/>
        <v>-4.3873034255003086E-2</v>
      </c>
      <c r="J150" s="482">
        <f t="shared" si="18"/>
        <v>94.200777039208702</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7.9193474485459867E-2</v>
      </c>
      <c r="F151" s="482">
        <f t="shared" si="14"/>
        <v>2143.2130000000002</v>
      </c>
      <c r="G151" s="476">
        <f t="shared" si="15"/>
        <v>7.0510404787878608E-2</v>
      </c>
      <c r="H151" s="482">
        <f t="shared" si="16"/>
        <v>25660.075999999997</v>
      </c>
      <c r="I151" s="476">
        <f t="shared" si="17"/>
        <v>0.46435726584276832</v>
      </c>
      <c r="J151" s="482">
        <f t="shared" si="18"/>
        <v>112.31459346135246</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7.2350145955732942E-2</v>
      </c>
      <c r="F152" s="482">
        <f t="shared" si="14"/>
        <v>1958.0120000000006</v>
      </c>
      <c r="G152" s="476">
        <f t="shared" si="15"/>
        <v>7.2084342944446447E-2</v>
      </c>
      <c r="H152" s="482">
        <f t="shared" si="16"/>
        <v>26232.862000000005</v>
      </c>
      <c r="I152" s="476">
        <f t="shared" si="17"/>
        <v>-0.29676388071361565</v>
      </c>
      <c r="J152" s="482">
        <f t="shared" si="18"/>
        <v>100.36873889728224</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0.18984820603776373</v>
      </c>
      <c r="F153" s="482">
        <f t="shared" si="14"/>
        <v>5137.8620000000001</v>
      </c>
      <c r="G153" s="476">
        <f t="shared" si="15"/>
        <v>0.16779700977415299</v>
      </c>
      <c r="H153" s="482">
        <f t="shared" si="16"/>
        <v>61064.519999999982</v>
      </c>
      <c r="I153" s="476">
        <f t="shared" si="17"/>
        <v>0.52370175577786693</v>
      </c>
      <c r="J153" s="482">
        <f t="shared" si="18"/>
        <v>113.14159071922118</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0.37787499538114772</v>
      </c>
      <c r="F154" s="482">
        <f t="shared" si="14"/>
        <v>10226.431</v>
      </c>
      <c r="G154" s="476">
        <f t="shared" si="15"/>
        <v>0.3619423635479323</v>
      </c>
      <c r="H154" s="482">
        <f t="shared" si="16"/>
        <v>131717.70299999998</v>
      </c>
      <c r="I154" s="476">
        <f t="shared" si="17"/>
        <v>1.6184978599460852E-2</v>
      </c>
      <c r="J154" s="482">
        <f t="shared" si="18"/>
        <v>104.40198038080875</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0.62212500461885234</v>
      </c>
      <c r="F155" s="482">
        <f t="shared" si="14"/>
        <v>16836.569</v>
      </c>
      <c r="G155" s="476">
        <f t="shared" si="15"/>
        <v>0.6380576364520677</v>
      </c>
      <c r="H155" s="482">
        <f t="shared" si="16"/>
        <v>232201.29700000002</v>
      </c>
      <c r="I155" s="476">
        <f t="shared" si="17"/>
        <v>-1.6184978599460883E-2</v>
      </c>
      <c r="J155" s="482">
        <f t="shared" si="18"/>
        <v>97.502947865053528</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0.89818974245279526</v>
      </c>
      <c r="F156" s="482">
        <f t="shared" si="14"/>
        <v>24307.708999999999</v>
      </c>
      <c r="G156" s="476">
        <f t="shared" si="15"/>
        <v>0.89809300421247573</v>
      </c>
      <c r="H156" s="482">
        <f t="shared" si="16"/>
        <v>326833.10799999995</v>
      </c>
      <c r="I156" s="476">
        <f t="shared" si="17"/>
        <v>0.16112420071565836</v>
      </c>
      <c r="J156" s="482">
        <f t="shared" si="18"/>
        <v>100.01077151696605</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0.66312082917636606</v>
      </c>
      <c r="F157" s="482">
        <f t="shared" si="14"/>
        <v>17946.038999999993</v>
      </c>
      <c r="G157" s="476">
        <f t="shared" si="15"/>
        <v>0.62458605074206075</v>
      </c>
      <c r="H157" s="482">
        <f t="shared" si="16"/>
        <v>227298.731</v>
      </c>
      <c r="I157" s="476">
        <f t="shared" si="17"/>
        <v>0.39907419604624417</v>
      </c>
      <c r="J157" s="482">
        <f t="shared" si="18"/>
        <v>106.16965082529826</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0.60721479510771148</v>
      </c>
      <c r="F158" s="482">
        <f t="shared" si="14"/>
        <v>16433.053999999996</v>
      </c>
      <c r="G158" s="476">
        <f t="shared" si="15"/>
        <v>0.55681345574152474</v>
      </c>
      <c r="H158" s="482">
        <f t="shared" si="16"/>
        <v>202634.99599999996</v>
      </c>
      <c r="I158" s="476">
        <f t="shared" si="17"/>
        <v>0.40736791810783407</v>
      </c>
      <c r="J158" s="482">
        <f t="shared" si="18"/>
        <v>109.0517459386943</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0.51916760891253744</v>
      </c>
      <c r="F159" s="482">
        <f t="shared" si="14"/>
        <v>14050.233</v>
      </c>
      <c r="G159" s="476">
        <f t="shared" si="15"/>
        <v>0.44504973634242784</v>
      </c>
      <c r="H159" s="482">
        <f t="shared" si="16"/>
        <v>161962.05499999999</v>
      </c>
      <c r="I159" s="476">
        <f t="shared" si="17"/>
        <v>0.41947458758133582</v>
      </c>
      <c r="J159" s="482">
        <f t="shared" si="18"/>
        <v>116.65384035034731</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0.67631858995676741</v>
      </c>
      <c r="F160" s="482">
        <f t="shared" si="14"/>
        <v>18303.209999999995</v>
      </c>
      <c r="G160" s="476">
        <f t="shared" si="15"/>
        <v>0.65458851282840425</v>
      </c>
      <c r="H160" s="482">
        <f t="shared" si="16"/>
        <v>238217.19700000004</v>
      </c>
      <c r="I160" s="476">
        <f t="shared" si="17"/>
        <v>0.39916217590550446</v>
      </c>
      <c r="J160" s="482">
        <f t="shared" si="18"/>
        <v>103.31965451615855</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0.27716757196171904</v>
      </c>
      <c r="F161" s="482">
        <f t="shared" si="14"/>
        <v>7500.9860000000017</v>
      </c>
      <c r="G161" s="476">
        <f t="shared" si="15"/>
        <v>0.27086686872628246</v>
      </c>
      <c r="H161" s="482">
        <f t="shared" si="16"/>
        <v>98573.599999999991</v>
      </c>
      <c r="I161" s="476">
        <f t="shared" si="17"/>
        <v>6.0125185095003829E-2</v>
      </c>
      <c r="J161" s="482">
        <f t="shared" si="18"/>
        <v>102.32612547450519</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0.40276794886006712</v>
      </c>
      <c r="F162" s="482">
        <f t="shared" si="14"/>
        <v>10900.108999999997</v>
      </c>
      <c r="G162" s="476">
        <f t="shared" si="15"/>
        <v>0.37778680145856647</v>
      </c>
      <c r="H162" s="482">
        <f t="shared" si="16"/>
        <v>137483.79500000004</v>
      </c>
      <c r="I162" s="476">
        <f t="shared" si="17"/>
        <v>0.18707906224123502</v>
      </c>
      <c r="J162" s="482">
        <f t="shared" si="18"/>
        <v>106.61249871754465</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0.54813228393008906</v>
      </c>
      <c r="F163" s="482">
        <f t="shared" si="14"/>
        <v>14834.103999999999</v>
      </c>
      <c r="G163" s="476">
        <f t="shared" si="15"/>
        <v>0.50483516936461137</v>
      </c>
      <c r="H163" s="482">
        <f t="shared" si="16"/>
        <v>183719.11</v>
      </c>
      <c r="I163" s="476">
        <f t="shared" si="17"/>
        <v>0.24028947455257427</v>
      </c>
      <c r="J163" s="482">
        <f t="shared" si="18"/>
        <v>108.57648539422713</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0.50800783357351342</v>
      </c>
      <c r="F164" s="482">
        <f t="shared" si="14"/>
        <v>13748.215999999993</v>
      </c>
      <c r="G164" s="476">
        <f t="shared" si="15"/>
        <v>0.46675746526012668</v>
      </c>
      <c r="H164" s="482">
        <f t="shared" si="16"/>
        <v>169861.91000000003</v>
      </c>
      <c r="I164" s="476">
        <f t="shared" si="17"/>
        <v>0.20327038800872346</v>
      </c>
      <c r="J164" s="482">
        <f t="shared" si="18"/>
        <v>108.83764511198501</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0.33689993718360867</v>
      </c>
      <c r="F165" s="482">
        <f t="shared" si="14"/>
        <v>9117.523000000001</v>
      </c>
      <c r="G165" s="476">
        <f t="shared" si="15"/>
        <v>0.33783865915217393</v>
      </c>
      <c r="H165" s="482">
        <f t="shared" si="16"/>
        <v>122945.90699999998</v>
      </c>
      <c r="I165" s="476">
        <f t="shared" si="17"/>
        <v>-6.4915435786591466E-2</v>
      </c>
      <c r="J165" s="482">
        <f t="shared" si="18"/>
        <v>99.722138972809972</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0.50143461552673396</v>
      </c>
      <c r="F166" s="482">
        <f t="shared" si="14"/>
        <v>13570.325000000003</v>
      </c>
      <c r="G166" s="476">
        <f t="shared" si="15"/>
        <v>0.46944929778329786</v>
      </c>
      <c r="H166" s="482">
        <f t="shared" si="16"/>
        <v>170841.51899999997</v>
      </c>
      <c r="I166" s="476">
        <f t="shared" si="17"/>
        <v>0.4589853448434455</v>
      </c>
      <c r="J166" s="482">
        <f t="shared" si="18"/>
        <v>106.81337002621332</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0.18567047260096811</v>
      </c>
      <c r="F167" s="482">
        <f t="shared" si="14"/>
        <v>5024.8</v>
      </c>
      <c r="G167" s="476">
        <f t="shared" si="15"/>
        <v>0.15855532687218862</v>
      </c>
      <c r="H167" s="482">
        <f t="shared" si="16"/>
        <v>57701.296000000009</v>
      </c>
      <c r="I167" s="476">
        <f t="shared" si="17"/>
        <v>0.19683895156492481</v>
      </c>
      <c r="J167" s="482">
        <f t="shared" si="18"/>
        <v>117.10137796293468</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0.13719340058382293</v>
      </c>
      <c r="F168" s="482">
        <f t="shared" si="14"/>
        <v>3712.8649999999998</v>
      </c>
      <c r="G168" s="476">
        <f t="shared" si="15"/>
        <v>0.14061917074953495</v>
      </c>
      <c r="H168" s="482">
        <f t="shared" si="16"/>
        <v>51173.988000000005</v>
      </c>
      <c r="I168" s="476">
        <f t="shared" si="17"/>
        <v>-0.25095865688897639</v>
      </c>
      <c r="J168" s="482">
        <f t="shared" si="18"/>
        <v>97.563795784421274</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3.3605660865388173E-2</v>
      </c>
      <c r="F169" s="482">
        <f t="shared" si="14"/>
        <v>909.47000000000014</v>
      </c>
      <c r="G169" s="476">
        <f t="shared" si="15"/>
        <v>3.2627532500364098E-2</v>
      </c>
      <c r="H169" s="482">
        <f t="shared" si="16"/>
        <v>11873.779000000002</v>
      </c>
      <c r="I169" s="476">
        <f t="shared" si="17"/>
        <v>9.7766481878541877E-3</v>
      </c>
      <c r="J169" s="482">
        <f t="shared" si="18"/>
        <v>102.99786189781027</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0.14137516165983077</v>
      </c>
      <c r="F170" s="482">
        <f t="shared" si="14"/>
        <v>3826.0360000000005</v>
      </c>
      <c r="G170" s="476">
        <f t="shared" si="15"/>
        <v>0.12167809594992292</v>
      </c>
      <c r="H170" s="482">
        <f t="shared" si="16"/>
        <v>44280.970999999998</v>
      </c>
      <c r="I170" s="476">
        <f t="shared" si="17"/>
        <v>0.30626347844075724</v>
      </c>
      <c r="J170" s="482">
        <f t="shared" si="18"/>
        <v>116.18784840125559</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0.10577947751542696</v>
      </c>
      <c r="F171" s="482">
        <f t="shared" si="14"/>
        <v>2862.71</v>
      </c>
      <c r="G171" s="476">
        <f t="shared" si="15"/>
        <v>9.2213228767940122E-2</v>
      </c>
      <c r="H171" s="482">
        <f t="shared" si="16"/>
        <v>33558.146000000001</v>
      </c>
      <c r="I171" s="476">
        <f t="shared" si="17"/>
        <v>0.2206082901722842</v>
      </c>
      <c r="J171" s="482">
        <f t="shared" si="18"/>
        <v>114.71182489621646</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0.14297143701732992</v>
      </c>
      <c r="F172" s="482">
        <f t="shared" si="14"/>
        <v>3869.2359999999994</v>
      </c>
      <c r="G172" s="476">
        <f t="shared" si="15"/>
        <v>0.14605812557189923</v>
      </c>
      <c r="H172" s="482">
        <f t="shared" si="16"/>
        <v>53153.326999999997</v>
      </c>
      <c r="I172" s="476">
        <f t="shared" si="17"/>
        <v>-0.25978408417182408</v>
      </c>
      <c r="J172" s="482">
        <f t="shared" si="18"/>
        <v>97.886671116390687</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4.9294867531315831E-2</v>
      </c>
      <c r="F173" s="482">
        <f t="shared" si="14"/>
        <v>1334.0670000000002</v>
      </c>
      <c r="G173" s="476">
        <f t="shared" si="15"/>
        <v>4.7464779250327681E-2</v>
      </c>
      <c r="H173" s="482">
        <f t="shared" si="16"/>
        <v>17273.334999999999</v>
      </c>
      <c r="I173" s="476">
        <f t="shared" si="17"/>
        <v>6.4368312377044139E-3</v>
      </c>
      <c r="J173" s="482">
        <f t="shared" si="18"/>
        <v>103.8556763770802</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4.6928426264641769E-2</v>
      </c>
      <c r="F174" s="482">
        <f t="shared" si="14"/>
        <v>1270.0240000000001</v>
      </c>
      <c r="G174" s="476">
        <f t="shared" si="15"/>
        <v>4.3338814406502557E-2</v>
      </c>
      <c r="H174" s="482">
        <f t="shared" si="16"/>
        <v>15771.818000000003</v>
      </c>
      <c r="I174" s="476">
        <f t="shared" si="17"/>
        <v>-6.5090862397021859E-2</v>
      </c>
      <c r="J174" s="482">
        <f t="shared" si="18"/>
        <v>108.28267202805766</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0.11993430144477696</v>
      </c>
      <c r="F175" s="482">
        <f t="shared" si="14"/>
        <v>3245.7819999999988</v>
      </c>
      <c r="G175" s="476">
        <f t="shared" si="15"/>
        <v>0.11353651499372114</v>
      </c>
      <c r="H175" s="482">
        <f t="shared" si="16"/>
        <v>41318.095000000001</v>
      </c>
      <c r="I175" s="476">
        <f t="shared" si="17"/>
        <v>-0.14158310978125674</v>
      </c>
      <c r="J175" s="482">
        <f t="shared" si="18"/>
        <v>105.63500337438545</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2.7850201381960607E-2</v>
      </c>
      <c r="F176" s="482">
        <f t="shared" si="14"/>
        <v>753.70999999999992</v>
      </c>
      <c r="G176" s="476">
        <f t="shared" si="15"/>
        <v>3.0534085881748409E-2</v>
      </c>
      <c r="H176" s="482">
        <f t="shared" si="16"/>
        <v>11111.933999999999</v>
      </c>
      <c r="I176" s="476">
        <f t="shared" si="17"/>
        <v>-0.35329569189905624</v>
      </c>
      <c r="J176" s="482">
        <f t="shared" si="18"/>
        <v>91.210201902942572</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1.7650001847540932E-2</v>
      </c>
      <c r="F177" s="482">
        <f t="shared" si="14"/>
        <v>477.66200000000021</v>
      </c>
      <c r="G177" s="476">
        <f t="shared" si="15"/>
        <v>1.8256873095386619E-2</v>
      </c>
      <c r="H177" s="482">
        <f t="shared" si="16"/>
        <v>6644.0230000000029</v>
      </c>
      <c r="I177" s="476">
        <f t="shared" si="17"/>
        <v>-0.20432147924223218</v>
      </c>
      <c r="J177" s="482">
        <f t="shared" si="18"/>
        <v>96.675929965252166</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0.18273129364815419</v>
      </c>
      <c r="F178" s="482">
        <f t="shared" si="14"/>
        <v>4945.2569999999969</v>
      </c>
      <c r="G178" s="476">
        <f t="shared" si="15"/>
        <v>0.16045038318966587</v>
      </c>
      <c r="H178" s="482">
        <f t="shared" si="16"/>
        <v>58390.943000000014</v>
      </c>
      <c r="I178" s="476">
        <f t="shared" si="17"/>
        <v>0.13876377366577483</v>
      </c>
      <c r="J178" s="482">
        <f t="shared" si="18"/>
        <v>113.88648005417998</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3.3285038613605294E-2</v>
      </c>
      <c r="F179" s="482">
        <f t="shared" si="14"/>
        <v>900.79300000000001</v>
      </c>
      <c r="G179" s="476">
        <f t="shared" si="15"/>
        <v>3.1582025120974723E-2</v>
      </c>
      <c r="H179" s="482">
        <f t="shared" si="16"/>
        <v>11493.298999999999</v>
      </c>
      <c r="I179" s="476">
        <f t="shared" si="17"/>
        <v>3.9909185658669917E-3</v>
      </c>
      <c r="J179" s="482">
        <f t="shared" si="18"/>
        <v>105.39235050984598</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0.16851199054059043</v>
      </c>
      <c r="F180" s="482">
        <f t="shared" si="14"/>
        <v>4560.4399999999987</v>
      </c>
      <c r="G180" s="476">
        <f t="shared" si="15"/>
        <v>0.14736367708198803</v>
      </c>
      <c r="H180" s="482">
        <f t="shared" si="16"/>
        <v>53628.442000000003</v>
      </c>
      <c r="I180" s="476">
        <f t="shared" si="17"/>
        <v>0.14927132263608672</v>
      </c>
      <c r="J180" s="482">
        <f t="shared" si="18"/>
        <v>114.35110325513675</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3.6730037320326633E-2</v>
      </c>
      <c r="F181" s="482">
        <f t="shared" si="14"/>
        <v>994.02499999999975</v>
      </c>
      <c r="G181" s="476">
        <f t="shared" si="15"/>
        <v>3.3365042770506628E-2</v>
      </c>
      <c r="H181" s="482">
        <f t="shared" si="16"/>
        <v>12142.173000000001</v>
      </c>
      <c r="I181" s="476">
        <f t="shared" si="17"/>
        <v>1.4280104246006566E-2</v>
      </c>
      <c r="J181" s="482">
        <f t="shared" si="18"/>
        <v>110.08538958863414</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5.9895392232937945E-2</v>
      </c>
      <c r="F182" s="482">
        <f t="shared" si="14"/>
        <v>1620.9489999999996</v>
      </c>
      <c r="G182" s="476">
        <f t="shared" si="15"/>
        <v>5.6501872669467657E-2</v>
      </c>
      <c r="H182" s="482">
        <f t="shared" si="16"/>
        <v>20562.105</v>
      </c>
      <c r="I182" s="476">
        <f t="shared" si="17"/>
        <v>2.5867043956388384E-2</v>
      </c>
      <c r="J182" s="482">
        <f t="shared" si="18"/>
        <v>106.0060302484524</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0.15659490817721611</v>
      </c>
      <c r="F183" s="482">
        <f t="shared" si="14"/>
        <v>4237.9279999999999</v>
      </c>
      <c r="G183" s="476">
        <f t="shared" si="15"/>
        <v>0.18607637688606532</v>
      </c>
      <c r="H183" s="482">
        <f t="shared" si="16"/>
        <v>67716.729000000007</v>
      </c>
      <c r="I183" s="476">
        <f t="shared" si="17"/>
        <v>-0.13201205902232735</v>
      </c>
      <c r="J183" s="482">
        <f t="shared" si="18"/>
        <v>84.156253898418967</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0.30879906144921104</v>
      </c>
      <c r="F184" s="482">
        <f t="shared" si="14"/>
        <v>8357.0289999999986</v>
      </c>
      <c r="G184" s="476">
        <f t="shared" si="15"/>
        <v>0.33148860872886537</v>
      </c>
      <c r="H184" s="482">
        <f t="shared" si="16"/>
        <v>120635.00299999997</v>
      </c>
      <c r="I184" s="476">
        <f t="shared" si="17"/>
        <v>-3.1107800819908122E-2</v>
      </c>
      <c r="J184" s="482">
        <f t="shared" si="18"/>
        <v>93.155255812059352</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0.20991109633078367</v>
      </c>
      <c r="F185" s="482">
        <f t="shared" si="14"/>
        <v>5680.8239999999987</v>
      </c>
      <c r="G185" s="476">
        <f t="shared" si="15"/>
        <v>0.21091505527328883</v>
      </c>
      <c r="H185" s="482">
        <f t="shared" si="16"/>
        <v>76755.995999999999</v>
      </c>
      <c r="I185" s="476">
        <f t="shared" si="17"/>
        <v>4.677906537840721E-2</v>
      </c>
      <c r="J185" s="482">
        <f t="shared" si="18"/>
        <v>99.523998445153993</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0.13890248679008241</v>
      </c>
      <c r="F186" s="482">
        <f t="shared" si="14"/>
        <v>3759.1179999999999</v>
      </c>
      <c r="G186" s="476">
        <f t="shared" si="15"/>
        <v>0.13398095730093784</v>
      </c>
      <c r="H186" s="482">
        <f t="shared" si="16"/>
        <v>48758.216</v>
      </c>
      <c r="I186" s="476">
        <f t="shared" si="17"/>
        <v>0.10977640399148959</v>
      </c>
      <c r="J186" s="482">
        <f t="shared" si="18"/>
        <v>103.67330521313578</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8.1792410301888191E-2</v>
      </c>
      <c r="F187" s="482">
        <f t="shared" si="14"/>
        <v>2213.5480000000002</v>
      </c>
      <c r="G187" s="476">
        <f t="shared" si="15"/>
        <v>6.6414136112706412E-2</v>
      </c>
      <c r="H187" s="482">
        <f t="shared" si="16"/>
        <v>24169.366000000005</v>
      </c>
      <c r="I187" s="476">
        <f t="shared" si="17"/>
        <v>0.12766825616032582</v>
      </c>
      <c r="J187" s="482">
        <f t="shared" si="18"/>
        <v>123.15512192025575</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0.1039535158703765</v>
      </c>
      <c r="F188" s="482">
        <f t="shared" si="14"/>
        <v>2813.2939999999994</v>
      </c>
      <c r="G188" s="476">
        <f t="shared" si="15"/>
        <v>7.1102913010862301E-2</v>
      </c>
      <c r="H188" s="482">
        <f t="shared" si="16"/>
        <v>25875.700999999997</v>
      </c>
      <c r="I188" s="476">
        <f t="shared" si="17"/>
        <v>4.1685988044559093E-2</v>
      </c>
      <c r="J188" s="482">
        <f t="shared" si="18"/>
        <v>146.20148664583638</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457.34739053320021</v>
      </c>
      <c r="F189" s="482">
        <f t="shared" si="14"/>
        <v>12377192.429999998</v>
      </c>
      <c r="G189" s="476">
        <f t="shared" si="15"/>
        <v>398.15433744871802</v>
      </c>
      <c r="H189" s="482">
        <f t="shared" si="16"/>
        <v>144895928.33000001</v>
      </c>
      <c r="I189" s="476">
        <f t="shared" si="17"/>
        <v>0.13684020366759536</v>
      </c>
      <c r="J189" s="482">
        <f t="shared" si="18"/>
        <v>114.86686129398407</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365.19027121900757</v>
      </c>
      <c r="F190" s="482">
        <f t="shared" si="14"/>
        <v>9883144.3100000024</v>
      </c>
      <c r="G190" s="476">
        <f t="shared" si="15"/>
        <v>323.59291496184591</v>
      </c>
      <c r="H190" s="482">
        <f t="shared" si="16"/>
        <v>117761610.02</v>
      </c>
      <c r="I190" s="476">
        <f t="shared" si="17"/>
        <v>0.15231410332181983</v>
      </c>
      <c r="J190" s="482">
        <f t="shared" si="18"/>
        <v>112.85484147947625</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220.91346229168971</v>
      </c>
      <c r="F191" s="482">
        <f t="shared" si="14"/>
        <v>5978581.0299999984</v>
      </c>
      <c r="G191" s="476">
        <f t="shared" si="15"/>
        <v>185.06001843816895</v>
      </c>
      <c r="H191" s="482">
        <f t="shared" si="16"/>
        <v>67346856.850000009</v>
      </c>
      <c r="I191" s="476">
        <f t="shared" si="17"/>
        <v>0.32567127667387313</v>
      </c>
      <c r="J191" s="482">
        <f t="shared" si="18"/>
        <v>119.37395454518442</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92.157855744004721</v>
      </c>
      <c r="F192" s="482">
        <f t="shared" si="14"/>
        <v>2494068.0499999998</v>
      </c>
      <c r="G192" s="476">
        <f t="shared" si="15"/>
        <v>74.563184389932928</v>
      </c>
      <c r="H192" s="482">
        <f t="shared" si="16"/>
        <v>27134959.500000004</v>
      </c>
      <c r="I192" s="476">
        <f t="shared" si="17"/>
        <v>0.1015021428125092</v>
      </c>
      <c r="J192" s="482">
        <f t="shared" si="18"/>
        <v>123.59699561925808</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31.598211210878311</v>
      </c>
      <c r="F193" s="482">
        <f t="shared" si="14"/>
        <v>855142.38999999978</v>
      </c>
      <c r="G193" s="476">
        <f t="shared" si="15"/>
        <v>32.221713678043741</v>
      </c>
      <c r="H193" s="482">
        <f t="shared" si="16"/>
        <v>11726093.82</v>
      </c>
      <c r="I193" s="476">
        <f t="shared" si="17"/>
        <v>-0.28050063981411827</v>
      </c>
      <c r="J193" s="482">
        <f t="shared" si="18"/>
        <v>98.064961803722156</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30.537956989247302</v>
      </c>
      <c r="F194" s="482">
        <f t="shared" si="14"/>
        <v>826448.72999999975</v>
      </c>
      <c r="G194" s="476">
        <f t="shared" si="15"/>
        <v>25.704839510990073</v>
      </c>
      <c r="H194" s="482">
        <f t="shared" si="16"/>
        <v>9354479.4899999965</v>
      </c>
      <c r="I194" s="476">
        <f t="shared" si="17"/>
        <v>0.23923732633825168</v>
      </c>
      <c r="J194" s="482">
        <f t="shared" si="18"/>
        <v>118.80236395247998</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53.147126334848323</v>
      </c>
      <c r="F195" s="482">
        <f t="shared" si="14"/>
        <v>1438320.6800000002</v>
      </c>
      <c r="G195" s="476">
        <f t="shared" si="15"/>
        <v>51.349849004860978</v>
      </c>
      <c r="H195" s="482">
        <f t="shared" si="16"/>
        <v>18687185.700000003</v>
      </c>
      <c r="I195" s="476">
        <f t="shared" si="17"/>
        <v>6.7763487310949583E-2</v>
      </c>
      <c r="J195" s="482">
        <f t="shared" si="18"/>
        <v>103.50006351492331</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21.347896020396846</v>
      </c>
      <c r="F196" s="482">
        <f t="shared" si="14"/>
        <v>577738.10999999987</v>
      </c>
      <c r="G196" s="476">
        <f t="shared" si="15"/>
        <v>21.787932012343404</v>
      </c>
      <c r="H196" s="482">
        <f t="shared" si="16"/>
        <v>7929042.4299999997</v>
      </c>
      <c r="I196" s="476">
        <f t="shared" si="17"/>
        <v>-0.13250781008989462</v>
      </c>
      <c r="J196" s="482">
        <f t="shared" si="18"/>
        <v>97.980368252951834</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7.644380150020325</v>
      </c>
      <c r="F197" s="482">
        <f t="shared" si="14"/>
        <v>206879.86000000004</v>
      </c>
      <c r="G197" s="476">
        <f t="shared" si="15"/>
        <v>7.4685110422923788</v>
      </c>
      <c r="H197" s="482">
        <f t="shared" si="16"/>
        <v>2717933.0700000003</v>
      </c>
      <c r="I197" s="476">
        <f t="shared" si="17"/>
        <v>0.12281501718548563</v>
      </c>
      <c r="J197" s="482">
        <f t="shared" si="18"/>
        <v>102.35480816366263</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0.85078542659719913</v>
      </c>
      <c r="F198" s="482">
        <f t="shared" si="14"/>
        <v>23024.806</v>
      </c>
      <c r="G198" s="476">
        <f t="shared" si="15"/>
        <v>0.83659966366141925</v>
      </c>
      <c r="H198" s="482">
        <f t="shared" si="16"/>
        <v>304454.51300000004</v>
      </c>
      <c r="I198" s="476">
        <f t="shared" si="17"/>
        <v>0.40536509423175432</v>
      </c>
      <c r="J198" s="482">
        <f t="shared" si="18"/>
        <v>101.69564530706303</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0.62866371060118953</v>
      </c>
      <c r="F199" s="482">
        <f t="shared" si="14"/>
        <v>17013.525999999991</v>
      </c>
      <c r="G199" s="476">
        <f t="shared" si="15"/>
        <v>0.59968384997760482</v>
      </c>
      <c r="H199" s="482">
        <f t="shared" si="16"/>
        <v>218236.34699999995</v>
      </c>
      <c r="I199" s="476">
        <f t="shared" si="17"/>
        <v>0.29875328325764677</v>
      </c>
      <c r="J199" s="482">
        <f t="shared" si="18"/>
        <v>104.83252310774536</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0.56473901636921287</v>
      </c>
      <c r="F200" s="482">
        <f t="shared" si="14"/>
        <v>15283.532000000007</v>
      </c>
      <c r="G200" s="476">
        <f t="shared" si="15"/>
        <v>0.54996841330076174</v>
      </c>
      <c r="H200" s="482">
        <f t="shared" si="16"/>
        <v>200143.95499999993</v>
      </c>
      <c r="I200" s="476">
        <f t="shared" si="17"/>
        <v>0.26449133537257452</v>
      </c>
      <c r="J200" s="482">
        <f t="shared" si="18"/>
        <v>102.68571843604653</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0.67944906329675214</v>
      </c>
      <c r="F201" s="482">
        <f t="shared" si="14"/>
        <v>18387.930000000004</v>
      </c>
      <c r="G201" s="476">
        <f t="shared" si="15"/>
        <v>0.64746455392546143</v>
      </c>
      <c r="H201" s="482">
        <f t="shared" si="16"/>
        <v>235624.65299999999</v>
      </c>
      <c r="I201" s="476">
        <f t="shared" si="17"/>
        <v>0.36873664349549851</v>
      </c>
      <c r="J201" s="482">
        <f t="shared" si="18"/>
        <v>104.93996299525192</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0.52253279385138385</v>
      </c>
      <c r="F202" s="482">
        <f t="shared" ref="F202:F265" si="20">SUMPRODUCT($K$2:$BQ$2,$K202:$BQ202)</f>
        <v>14141.305</v>
      </c>
      <c r="G202" s="476">
        <f t="shared" ref="G202:G265" si="21">SUMPRODUCT($K$3:$BQ$3,$K202:$BQ202)/$J$3</f>
        <v>0.50405827945229575</v>
      </c>
      <c r="H202" s="482">
        <f t="shared" ref="H202:H265" si="22">SUMPRODUCT($K$3:$BQ$3,$K202:$BQ202)</f>
        <v>183436.38500000001</v>
      </c>
      <c r="I202" s="476">
        <f t="shared" ref="I202:I265" si="23">CORREL($K$4:$BQ$4,$K202:$BQ202)</f>
        <v>0.27024285483817018</v>
      </c>
      <c r="J202" s="482">
        <f t="shared" ref="J202:J265" si="24">$E202/$G202*100</f>
        <v>103.66515443792774</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0.331580534308835</v>
      </c>
      <c r="F203" s="482">
        <f t="shared" si="20"/>
        <v>8973.5640000000021</v>
      </c>
      <c r="G203" s="476">
        <f t="shared" si="21"/>
        <v>0.36034515647712811</v>
      </c>
      <c r="H203" s="482">
        <f t="shared" si="22"/>
        <v>131136.44899999999</v>
      </c>
      <c r="I203" s="476">
        <f t="shared" si="23"/>
        <v>-0.24106227776548486</v>
      </c>
      <c r="J203" s="482">
        <f t="shared" si="24"/>
        <v>92.017480559609282</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0.19373576469718806</v>
      </c>
      <c r="F204" s="482">
        <f t="shared" si="20"/>
        <v>5243.0710000000008</v>
      </c>
      <c r="G204" s="476">
        <f t="shared" si="21"/>
        <v>0.18723357395464374</v>
      </c>
      <c r="H204" s="482">
        <f t="shared" si="22"/>
        <v>68137.854999999996</v>
      </c>
      <c r="I204" s="476">
        <f t="shared" si="23"/>
        <v>2.1370923367156267E-2</v>
      </c>
      <c r="J204" s="482">
        <f t="shared" si="24"/>
        <v>103.47276965621531</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0.20302675239256546</v>
      </c>
      <c r="F205" s="482">
        <f t="shared" si="20"/>
        <v>5494.512999999999</v>
      </c>
      <c r="G205" s="476">
        <f t="shared" si="21"/>
        <v>0.20079586666263655</v>
      </c>
      <c r="H205" s="482">
        <f t="shared" si="22"/>
        <v>73073.431000000026</v>
      </c>
      <c r="I205" s="476">
        <f t="shared" si="23"/>
        <v>-0.23350351736555755</v>
      </c>
      <c r="J205" s="482">
        <f t="shared" si="24"/>
        <v>101.11102173914621</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0.80579359272807871</v>
      </c>
      <c r="F206" s="482">
        <f t="shared" si="20"/>
        <v>21807.191999999995</v>
      </c>
      <c r="G206" s="476">
        <f t="shared" si="21"/>
        <v>0.80516450638741044</v>
      </c>
      <c r="H206" s="482">
        <f t="shared" si="22"/>
        <v>293014.66200000001</v>
      </c>
      <c r="I206" s="476">
        <f t="shared" si="23"/>
        <v>0.21255371197132047</v>
      </c>
      <c r="J206" s="482">
        <f t="shared" si="24"/>
        <v>100.07813140490889</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0.26602202268780251</v>
      </c>
      <c r="F207" s="482">
        <f t="shared" si="20"/>
        <v>7199.3539999999994</v>
      </c>
      <c r="G207" s="476">
        <f t="shared" si="21"/>
        <v>0.27003785182966539</v>
      </c>
      <c r="H207" s="482">
        <f t="shared" si="22"/>
        <v>98271.904999999999</v>
      </c>
      <c r="I207" s="476">
        <f t="shared" si="23"/>
        <v>-0.20499407836071704</v>
      </c>
      <c r="J207" s="482">
        <f t="shared" si="24"/>
        <v>98.512864357847135</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1.4576913128625798E-2</v>
      </c>
      <c r="F208" s="482">
        <f t="shared" si="20"/>
        <v>394.49499999999995</v>
      </c>
      <c r="G208" s="476">
        <f t="shared" si="21"/>
        <v>2.1271464254408262E-2</v>
      </c>
      <c r="H208" s="482">
        <f t="shared" si="22"/>
        <v>7741.09</v>
      </c>
      <c r="I208" s="476">
        <f t="shared" si="23"/>
        <v>-0.22176530058729405</v>
      </c>
      <c r="J208" s="482">
        <f t="shared" si="24"/>
        <v>68.528019295168662</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5.1285149466060685E-3</v>
      </c>
      <c r="F209" s="482">
        <f t="shared" si="20"/>
        <v>138.79300000000003</v>
      </c>
      <c r="G209" s="476">
        <f t="shared" si="21"/>
        <v>7.3309197925912079E-3</v>
      </c>
      <c r="H209" s="482">
        <f t="shared" si="22"/>
        <v>2667.8609999999999</v>
      </c>
      <c r="I209" s="476">
        <f t="shared" si="23"/>
        <v>-0.18290514472631655</v>
      </c>
      <c r="J209" s="482">
        <f t="shared" si="24"/>
        <v>69.957319022765205</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0.12562343420906771</v>
      </c>
      <c r="F210" s="482">
        <f t="shared" si="20"/>
        <v>3399.7469999999998</v>
      </c>
      <c r="G210" s="476">
        <f t="shared" si="21"/>
        <v>0.14404058870243105</v>
      </c>
      <c r="H210" s="482">
        <f t="shared" si="22"/>
        <v>52419.107000000004</v>
      </c>
      <c r="I210" s="476">
        <f t="shared" si="23"/>
        <v>-0.11864520744391259</v>
      </c>
      <c r="J210" s="482">
        <f t="shared" si="24"/>
        <v>87.21391334257126</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1.5056830358792451E-2</v>
      </c>
      <c r="F211" s="482">
        <f t="shared" si="20"/>
        <v>407.48300000000012</v>
      </c>
      <c r="G211" s="476">
        <f t="shared" si="21"/>
        <v>2.2485162907130433E-2</v>
      </c>
      <c r="H211" s="482">
        <f t="shared" si="22"/>
        <v>8182.7779999999993</v>
      </c>
      <c r="I211" s="476">
        <f t="shared" si="23"/>
        <v>-0.29693486083410492</v>
      </c>
      <c r="J211" s="482">
        <f t="shared" si="24"/>
        <v>66.963403471796383</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0.12572320141891141</v>
      </c>
      <c r="F212" s="482">
        <f t="shared" si="20"/>
        <v>3402.4469999999997</v>
      </c>
      <c r="G212" s="476">
        <f t="shared" si="21"/>
        <v>0.10827951549658028</v>
      </c>
      <c r="H212" s="482">
        <f t="shared" si="22"/>
        <v>39404.972999999998</v>
      </c>
      <c r="I212" s="476">
        <f t="shared" si="23"/>
        <v>0.13508371870175176</v>
      </c>
      <c r="J212" s="482">
        <f t="shared" si="24"/>
        <v>116.10986698853677</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0.54019214425599527</v>
      </c>
      <c r="F213" s="482">
        <f t="shared" si="20"/>
        <v>14619.22</v>
      </c>
      <c r="G213" s="476">
        <f t="shared" si="21"/>
        <v>0.5307093913755534</v>
      </c>
      <c r="H213" s="482">
        <f t="shared" si="22"/>
        <v>193135.231</v>
      </c>
      <c r="I213" s="476">
        <f t="shared" si="23"/>
        <v>0.17007280332333199</v>
      </c>
      <c r="J213" s="482">
        <f t="shared" si="24"/>
        <v>101.78680706136807</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0.26664553079850728</v>
      </c>
      <c r="F214" s="482">
        <f t="shared" si="20"/>
        <v>7216.2280000000019</v>
      </c>
      <c r="G214" s="476">
        <f t="shared" si="21"/>
        <v>0.29772685130482329</v>
      </c>
      <c r="H214" s="482">
        <f t="shared" si="22"/>
        <v>108348.45799999998</v>
      </c>
      <c r="I214" s="476">
        <f t="shared" si="23"/>
        <v>-0.17305426058975659</v>
      </c>
      <c r="J214" s="482">
        <f t="shared" si="24"/>
        <v>89.560457724891648</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6.7382145364519822E-2</v>
      </c>
      <c r="F215" s="482">
        <f t="shared" si="20"/>
        <v>1823.5630000000001</v>
      </c>
      <c r="G215" s="476">
        <f t="shared" si="21"/>
        <v>6.3190069768272614E-2</v>
      </c>
      <c r="H215" s="482">
        <f t="shared" si="22"/>
        <v>22996.067000000003</v>
      </c>
      <c r="I215" s="476">
        <f t="shared" si="23"/>
        <v>7.0813629046898988E-2</v>
      </c>
      <c r="J215" s="482">
        <f t="shared" si="24"/>
        <v>106.63407337833328</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0.14022946458264049</v>
      </c>
      <c r="F216" s="482">
        <f t="shared" si="20"/>
        <v>3795.0299999999993</v>
      </c>
      <c r="G216" s="476">
        <f t="shared" si="21"/>
        <v>0.12705004135535658</v>
      </c>
      <c r="H216" s="482">
        <f t="shared" si="22"/>
        <v>46235.924000000006</v>
      </c>
      <c r="I216" s="476">
        <f t="shared" si="23"/>
        <v>0.11452873550771044</v>
      </c>
      <c r="J216" s="482">
        <f t="shared" si="24"/>
        <v>110.37341120607849</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0.60381535676015219</v>
      </c>
      <c r="F217" s="482">
        <f t="shared" si="20"/>
        <v>16341.054999999998</v>
      </c>
      <c r="G217" s="476">
        <f t="shared" si="21"/>
        <v>0.59400803475498665</v>
      </c>
      <c r="H217" s="482">
        <f t="shared" si="22"/>
        <v>216170.80999999997</v>
      </c>
      <c r="I217" s="476">
        <f t="shared" si="23"/>
        <v>-5.501281131068099E-2</v>
      </c>
      <c r="J217" s="482">
        <f t="shared" si="24"/>
        <v>101.65104197777575</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0.58497997265639423</v>
      </c>
      <c r="F218" s="482">
        <f t="shared" si="20"/>
        <v>15831.312999999996</v>
      </c>
      <c r="G218" s="476">
        <f t="shared" si="21"/>
        <v>0.53184380315399837</v>
      </c>
      <c r="H218" s="482">
        <f t="shared" si="22"/>
        <v>193548.06499999994</v>
      </c>
      <c r="I218" s="476">
        <f t="shared" si="23"/>
        <v>0.23553773593048899</v>
      </c>
      <c r="J218" s="482">
        <f t="shared" si="24"/>
        <v>109.99093515563816</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0.26080859476037399</v>
      </c>
      <c r="F219" s="482">
        <f t="shared" si="20"/>
        <v>7058.2630000000017</v>
      </c>
      <c r="G219" s="476">
        <f t="shared" si="21"/>
        <v>0.2137859633599784</v>
      </c>
      <c r="H219" s="482">
        <f t="shared" si="22"/>
        <v>77800.773999999976</v>
      </c>
      <c r="I219" s="476">
        <f t="shared" si="23"/>
        <v>0.15261133149664771</v>
      </c>
      <c r="J219" s="482">
        <f t="shared" si="24"/>
        <v>121.99519120028364</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0.16494815800169974</v>
      </c>
      <c r="F220" s="482">
        <f t="shared" si="20"/>
        <v>4463.9920000000002</v>
      </c>
      <c r="G220" s="476">
        <f t="shared" si="21"/>
        <v>0.12627169782286718</v>
      </c>
      <c r="H220" s="482">
        <f t="shared" si="22"/>
        <v>45952.67</v>
      </c>
      <c r="I220" s="476">
        <f t="shared" si="23"/>
        <v>0.15253194478489931</v>
      </c>
      <c r="J220" s="482">
        <f t="shared" si="24"/>
        <v>130.62955582737752</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0.24437190998780628</v>
      </c>
      <c r="F221" s="482">
        <f t="shared" si="20"/>
        <v>6613.4370000000017</v>
      </c>
      <c r="G221" s="476">
        <f t="shared" si="21"/>
        <v>0.19433823735501579</v>
      </c>
      <c r="H221" s="482">
        <f t="shared" si="22"/>
        <v>70723.376999999993</v>
      </c>
      <c r="I221" s="476">
        <f t="shared" si="23"/>
        <v>0.15264740606165991</v>
      </c>
      <c r="J221" s="482">
        <f t="shared" si="24"/>
        <v>125.74566555391222</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8.0937405313527722E-2</v>
      </c>
      <c r="F222" s="482">
        <f t="shared" si="20"/>
        <v>2190.4090000000006</v>
      </c>
      <c r="G222" s="476">
        <f t="shared" si="21"/>
        <v>8.2282268856531268E-2</v>
      </c>
      <c r="H222" s="482">
        <f t="shared" si="22"/>
        <v>29944.081000000002</v>
      </c>
      <c r="I222" s="476">
        <f t="shared" si="23"/>
        <v>-0.14694382798810379</v>
      </c>
      <c r="J222" s="482">
        <f t="shared" si="24"/>
        <v>98.3655487850627</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0.4439024128884454</v>
      </c>
      <c r="F223" s="482">
        <f t="shared" si="20"/>
        <v>12013.330999999998</v>
      </c>
      <c r="G223" s="476">
        <f t="shared" si="21"/>
        <v>0.37958959273904369</v>
      </c>
      <c r="H223" s="482">
        <f t="shared" si="22"/>
        <v>138139.86500000005</v>
      </c>
      <c r="I223" s="476">
        <f t="shared" si="23"/>
        <v>0.30165512031147196</v>
      </c>
      <c r="J223" s="482">
        <f t="shared" si="24"/>
        <v>116.94272482165096</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0.90029763884270009</v>
      </c>
      <c r="F224" s="482">
        <f t="shared" si="20"/>
        <v>24364.754999999994</v>
      </c>
      <c r="G224" s="476">
        <f t="shared" si="21"/>
        <v>0.90486007875378871</v>
      </c>
      <c r="H224" s="482">
        <f t="shared" si="22"/>
        <v>329295.77500000002</v>
      </c>
      <c r="I224" s="476">
        <f t="shared" si="23"/>
        <v>6.8953757171981933E-2</v>
      </c>
      <c r="J224" s="482">
        <f t="shared" si="24"/>
        <v>99.495785037022273</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0.63960045079998529</v>
      </c>
      <c r="F225" s="482">
        <f t="shared" si="20"/>
        <v>17309.507000000001</v>
      </c>
      <c r="G225" s="476">
        <f t="shared" si="21"/>
        <v>0.5861796718500546</v>
      </c>
      <c r="H225" s="482">
        <f t="shared" si="22"/>
        <v>213321.92</v>
      </c>
      <c r="I225" s="476">
        <f t="shared" si="23"/>
        <v>0.34386827879443504</v>
      </c>
      <c r="J225" s="482">
        <f t="shared" si="24"/>
        <v>109.11337965394266</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0.88845929867346563</v>
      </c>
      <c r="F226" s="482">
        <f t="shared" si="20"/>
        <v>24044.374</v>
      </c>
      <c r="G226" s="476">
        <f t="shared" si="21"/>
        <v>0.87186312613521122</v>
      </c>
      <c r="H226" s="482">
        <f t="shared" si="22"/>
        <v>317287.55699999991</v>
      </c>
      <c r="I226" s="476">
        <f t="shared" si="23"/>
        <v>0.34046125939572242</v>
      </c>
      <c r="J226" s="482">
        <f t="shared" si="24"/>
        <v>101.9035295840325</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0.62964545689687035</v>
      </c>
      <c r="F227" s="482">
        <f t="shared" si="20"/>
        <v>17040.095000000001</v>
      </c>
      <c r="G227" s="476">
        <f t="shared" si="21"/>
        <v>0.62418942676804456</v>
      </c>
      <c r="H227" s="482">
        <f t="shared" si="22"/>
        <v>227154.39200000002</v>
      </c>
      <c r="I227" s="476">
        <f t="shared" si="23"/>
        <v>0.15172931296621125</v>
      </c>
      <c r="J227" s="482">
        <f t="shared" si="24"/>
        <v>100.87409845390624</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0.48802641983519923</v>
      </c>
      <c r="F228" s="482">
        <f t="shared" si="20"/>
        <v>13207.458999999997</v>
      </c>
      <c r="G228" s="476">
        <f t="shared" si="21"/>
        <v>0.44352625172085014</v>
      </c>
      <c r="H228" s="482">
        <f t="shared" si="22"/>
        <v>161407.63000000006</v>
      </c>
      <c r="I228" s="476">
        <f t="shared" si="23"/>
        <v>0.34162828737362128</v>
      </c>
      <c r="J228" s="482">
        <f t="shared" si="24"/>
        <v>110.0332658871243</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0.31684839079185606</v>
      </c>
      <c r="F229" s="482">
        <f t="shared" si="20"/>
        <v>8574.8680000000004</v>
      </c>
      <c r="G229" s="476">
        <f t="shared" si="21"/>
        <v>0.28553561644212028</v>
      </c>
      <c r="H229" s="482">
        <f t="shared" si="22"/>
        <v>103911.83599999997</v>
      </c>
      <c r="I229" s="476">
        <f t="shared" si="23"/>
        <v>0.33865734527536978</v>
      </c>
      <c r="J229" s="482">
        <f t="shared" si="24"/>
        <v>110.9663287333134</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0.13249950116395076</v>
      </c>
      <c r="F230" s="482">
        <f t="shared" si="20"/>
        <v>3585.8339999999994</v>
      </c>
      <c r="G230" s="476">
        <f t="shared" si="21"/>
        <v>9.951634292246353E-2</v>
      </c>
      <c r="H230" s="482">
        <f t="shared" si="22"/>
        <v>36215.888000000006</v>
      </c>
      <c r="I230" s="476">
        <f t="shared" si="23"/>
        <v>0.21363035868533817</v>
      </c>
      <c r="J230" s="482">
        <f t="shared" si="24"/>
        <v>133.1434589263248</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1.6227321435169792E-2</v>
      </c>
      <c r="F231" s="482">
        <f t="shared" si="20"/>
        <v>439.16000000000008</v>
      </c>
      <c r="G231" s="476">
        <f t="shared" si="21"/>
        <v>1.12960658827926E-2</v>
      </c>
      <c r="H231" s="482">
        <f t="shared" si="22"/>
        <v>4110.8530000000001</v>
      </c>
      <c r="I231" s="476">
        <f t="shared" si="23"/>
        <v>4.1306179108583474E-2</v>
      </c>
      <c r="J231" s="482">
        <f t="shared" si="24"/>
        <v>143.65462811162439</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0.12689757233122717</v>
      </c>
      <c r="F232" s="482">
        <f t="shared" si="20"/>
        <v>3434.2290000000012</v>
      </c>
      <c r="G232" s="476">
        <f t="shared" si="21"/>
        <v>9.2910933476955004E-2</v>
      </c>
      <c r="H232" s="482">
        <f t="shared" si="22"/>
        <v>33812.053999999989</v>
      </c>
      <c r="I232" s="476">
        <f t="shared" si="23"/>
        <v>0.24862730079189874</v>
      </c>
      <c r="J232" s="482">
        <f t="shared" si="24"/>
        <v>136.57980560781039</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3.0790599711783613E-2</v>
      </c>
      <c r="F233" s="482">
        <f t="shared" si="20"/>
        <v>833.28599999999994</v>
      </c>
      <c r="G233" s="476">
        <f t="shared" si="21"/>
        <v>2.4586265075470098E-2</v>
      </c>
      <c r="H233" s="482">
        <f t="shared" si="22"/>
        <v>8947.4090000000033</v>
      </c>
      <c r="I233" s="476">
        <f t="shared" si="23"/>
        <v>0.15674876471641264</v>
      </c>
      <c r="J233" s="482">
        <f t="shared" si="24"/>
        <v>125.23496194834256</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0.25039655618371948</v>
      </c>
      <c r="F234" s="482">
        <f t="shared" si="20"/>
        <v>6776.482</v>
      </c>
      <c r="G234" s="476">
        <f t="shared" si="21"/>
        <v>0.19747704846408132</v>
      </c>
      <c r="H234" s="482">
        <f t="shared" si="22"/>
        <v>71865.650000000009</v>
      </c>
      <c r="I234" s="476">
        <f t="shared" si="23"/>
        <v>0.45600265813575236</v>
      </c>
      <c r="J234" s="482">
        <f t="shared" si="24"/>
        <v>126.79780163377497</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0.25667461109263567</v>
      </c>
      <c r="F235" s="482">
        <f t="shared" si="20"/>
        <v>6946.3849999999993</v>
      </c>
      <c r="G235" s="476">
        <f t="shared" si="21"/>
        <v>0.20003071287841526</v>
      </c>
      <c r="H235" s="482">
        <f t="shared" si="22"/>
        <v>72794.976999999999</v>
      </c>
      <c r="I235" s="476">
        <f t="shared" si="23"/>
        <v>0.21984699236238819</v>
      </c>
      <c r="J235" s="482">
        <f t="shared" si="24"/>
        <v>128.31760053199946</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8.1924546428703393E-2</v>
      </c>
      <c r="F236" s="482">
        <f t="shared" si="20"/>
        <v>2217.1239999999998</v>
      </c>
      <c r="G236" s="476">
        <f t="shared" si="21"/>
        <v>5.7939382115250918E-2</v>
      </c>
      <c r="H236" s="482">
        <f t="shared" si="22"/>
        <v>21085.241999999998</v>
      </c>
      <c r="I236" s="476">
        <f t="shared" si="23"/>
        <v>0.13666676159102234</v>
      </c>
      <c r="J236" s="482">
        <f t="shared" si="24"/>
        <v>141.39699706452177</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0.13277759302368547</v>
      </c>
      <c r="F237" s="482">
        <f t="shared" si="20"/>
        <v>3593.3599999999997</v>
      </c>
      <c r="G237" s="476">
        <f t="shared" si="21"/>
        <v>0.13739254614350999</v>
      </c>
      <c r="H237" s="482">
        <f t="shared" si="22"/>
        <v>49999.758000000009</v>
      </c>
      <c r="I237" s="476">
        <f t="shared" si="23"/>
        <v>7.7494755433128726E-2</v>
      </c>
      <c r="J237" s="482">
        <f t="shared" si="24"/>
        <v>96.64104549383336</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0.1098186453829952</v>
      </c>
      <c r="F238" s="482">
        <f t="shared" si="20"/>
        <v>2972.021999999999</v>
      </c>
      <c r="G238" s="476">
        <f t="shared" si="21"/>
        <v>0.11008275193106157</v>
      </c>
      <c r="H238" s="482">
        <f t="shared" si="22"/>
        <v>40061.204999999994</v>
      </c>
      <c r="I238" s="476">
        <f t="shared" si="23"/>
        <v>0.14076637163022818</v>
      </c>
      <c r="J238" s="482">
        <f t="shared" si="24"/>
        <v>99.760083624879073</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0.13569038909211842</v>
      </c>
      <c r="F239" s="482">
        <f t="shared" si="20"/>
        <v>3672.1890000000008</v>
      </c>
      <c r="G239" s="476">
        <f t="shared" si="21"/>
        <v>0.1275559643766882</v>
      </c>
      <c r="H239" s="482">
        <f t="shared" si="22"/>
        <v>46420.03899999999</v>
      </c>
      <c r="I239" s="476">
        <f t="shared" si="23"/>
        <v>0.2526920964668864</v>
      </c>
      <c r="J239" s="482">
        <f t="shared" si="24"/>
        <v>106.37714179433293</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0.26128064146620844</v>
      </c>
      <c r="F240" s="482">
        <f t="shared" si="20"/>
        <v>7071.0379999999996</v>
      </c>
      <c r="G240" s="476">
        <f t="shared" si="21"/>
        <v>0.2110218400248407</v>
      </c>
      <c r="H240" s="482">
        <f t="shared" si="22"/>
        <v>76794.857000000004</v>
      </c>
      <c r="I240" s="476">
        <f t="shared" si="23"/>
        <v>0.28018084402314142</v>
      </c>
      <c r="J240" s="482">
        <f t="shared" si="24"/>
        <v>123.81687195763786</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0.1342508591065292</v>
      </c>
      <c r="F241" s="482">
        <f t="shared" si="20"/>
        <v>3633.2309999999998</v>
      </c>
      <c r="G241" s="476">
        <f t="shared" si="21"/>
        <v>0.13110813944861355</v>
      </c>
      <c r="H241" s="482">
        <f t="shared" si="22"/>
        <v>47712.742999999995</v>
      </c>
      <c r="I241" s="476">
        <f t="shared" si="23"/>
        <v>0.22332777134670426</v>
      </c>
      <c r="J241" s="482">
        <f t="shared" si="24"/>
        <v>102.39704389912984</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6.926556553227653E-2</v>
      </c>
      <c r="F242" s="482">
        <f t="shared" si="20"/>
        <v>1874.5339999999999</v>
      </c>
      <c r="G242" s="476">
        <f t="shared" si="21"/>
        <v>7.0354408535965432E-2</v>
      </c>
      <c r="H242" s="482">
        <f t="shared" si="22"/>
        <v>25603.306000000004</v>
      </c>
      <c r="I242" s="476">
        <f t="shared" si="23"/>
        <v>0.12027993087030814</v>
      </c>
      <c r="J242" s="482">
        <f t="shared" si="24"/>
        <v>98.452345735900423</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2.660366552119129E-2</v>
      </c>
      <c r="F243" s="482">
        <f t="shared" si="20"/>
        <v>719.97499999999991</v>
      </c>
      <c r="G243" s="476">
        <f t="shared" si="21"/>
        <v>2.5373300102495343E-2</v>
      </c>
      <c r="H243" s="482">
        <f t="shared" si="22"/>
        <v>9233.8260000000028</v>
      </c>
      <c r="I243" s="476">
        <f t="shared" si="23"/>
        <v>3.4420035427747249E-2</v>
      </c>
      <c r="J243" s="482">
        <f t="shared" si="24"/>
        <v>104.84905555732162</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1.2819975612459811E-2</v>
      </c>
      <c r="F244" s="482">
        <f t="shared" si="20"/>
        <v>346.94699999999989</v>
      </c>
      <c r="G244" s="476">
        <f t="shared" si="21"/>
        <v>1.2286206545962157E-2</v>
      </c>
      <c r="H244" s="482">
        <f t="shared" si="22"/>
        <v>4471.184000000002</v>
      </c>
      <c r="I244" s="476">
        <f t="shared" si="23"/>
        <v>0.17174016840124223</v>
      </c>
      <c r="J244" s="482">
        <f t="shared" si="24"/>
        <v>104.34445786419792</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4.7937627018438476E-2</v>
      </c>
      <c r="F245" s="482">
        <f t="shared" si="20"/>
        <v>1297.3360000000005</v>
      </c>
      <c r="G245" s="476">
        <f t="shared" si="21"/>
        <v>3.8035593085274461E-2</v>
      </c>
      <c r="H245" s="482">
        <f t="shared" si="22"/>
        <v>13841.874999999996</v>
      </c>
      <c r="I245" s="476">
        <f t="shared" si="23"/>
        <v>-5.7814217817096425E-3</v>
      </c>
      <c r="J245" s="482">
        <f t="shared" si="24"/>
        <v>126.03359939981482</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4.4107231275172736E-2</v>
      </c>
      <c r="F246" s="482">
        <f t="shared" si="20"/>
        <v>1193.6739999999998</v>
      </c>
      <c r="G246" s="476">
        <f t="shared" si="21"/>
        <v>3.7581126569373964E-2</v>
      </c>
      <c r="H246" s="482">
        <f t="shared" si="22"/>
        <v>13676.486000000003</v>
      </c>
      <c r="I246" s="476">
        <f t="shared" si="23"/>
        <v>-2.5171790685631176E-2</v>
      </c>
      <c r="J246" s="482">
        <f t="shared" si="24"/>
        <v>117.36537805419889</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0.34295872593577947</v>
      </c>
      <c r="F247" s="482">
        <f t="shared" si="20"/>
        <v>9281.4920000000002</v>
      </c>
      <c r="G247" s="476">
        <f t="shared" si="21"/>
        <v>0.34439228509640873</v>
      </c>
      <c r="H247" s="482">
        <f t="shared" si="22"/>
        <v>125330.89599999998</v>
      </c>
      <c r="I247" s="476">
        <f t="shared" si="23"/>
        <v>0.14195796056505441</v>
      </c>
      <c r="J247" s="482">
        <f t="shared" si="24"/>
        <v>99.583742370933791</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0.2389538484277427</v>
      </c>
      <c r="F248" s="482">
        <f t="shared" si="20"/>
        <v>6466.8080000000009</v>
      </c>
      <c r="G248" s="476">
        <f t="shared" si="21"/>
        <v>0.24123248580041165</v>
      </c>
      <c r="H248" s="482">
        <f t="shared" si="22"/>
        <v>87789.085000000006</v>
      </c>
      <c r="I248" s="476">
        <f t="shared" si="23"/>
        <v>0.12788670474169861</v>
      </c>
      <c r="J248" s="482">
        <f t="shared" si="24"/>
        <v>99.055418524951804</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0.20157499168606582</v>
      </c>
      <c r="F249" s="482">
        <f t="shared" si="20"/>
        <v>5455.2239999999993</v>
      </c>
      <c r="G249" s="476">
        <f t="shared" si="21"/>
        <v>0.17799099799680698</v>
      </c>
      <c r="H249" s="482">
        <f t="shared" si="22"/>
        <v>64774.305999999997</v>
      </c>
      <c r="I249" s="476">
        <f t="shared" si="23"/>
        <v>6.7590601159157368E-2</v>
      </c>
      <c r="J249" s="482">
        <f t="shared" si="24"/>
        <v>113.2501047551191</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0.37662554040571999</v>
      </c>
      <c r="F250" s="482">
        <f t="shared" si="20"/>
        <v>10192.617</v>
      </c>
      <c r="G250" s="476">
        <f t="shared" si="21"/>
        <v>0.38974825441925254</v>
      </c>
      <c r="H250" s="482">
        <f t="shared" si="22"/>
        <v>141836.79499999995</v>
      </c>
      <c r="I250" s="476">
        <f t="shared" si="23"/>
        <v>-0.22270193870147653</v>
      </c>
      <c r="J250" s="482">
        <f t="shared" si="24"/>
        <v>96.63302814964851</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0.40451365332742117</v>
      </c>
      <c r="F251" s="482">
        <f t="shared" si="20"/>
        <v>10947.352999999999</v>
      </c>
      <c r="G251" s="476">
        <f t="shared" si="21"/>
        <v>0.38699666684069817</v>
      </c>
      <c r="H251" s="482">
        <f t="shared" si="22"/>
        <v>140835.44000000003</v>
      </c>
      <c r="I251" s="476">
        <f t="shared" si="23"/>
        <v>0.3527625244552226</v>
      </c>
      <c r="J251" s="482">
        <f t="shared" si="24"/>
        <v>104.52639208232087</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0.11328710785943906</v>
      </c>
      <c r="F252" s="482">
        <f t="shared" si="20"/>
        <v>3065.8889999999992</v>
      </c>
      <c r="G252" s="476">
        <f t="shared" si="21"/>
        <v>0.11661944004022871</v>
      </c>
      <c r="H252" s="482">
        <f t="shared" si="22"/>
        <v>42440.029999999992</v>
      </c>
      <c r="I252" s="476">
        <f t="shared" si="23"/>
        <v>-0.21994205638187841</v>
      </c>
      <c r="J252" s="482">
        <f t="shared" si="24"/>
        <v>97.142558582308283</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5.1922292428777314E-2</v>
      </c>
      <c r="F253" s="482">
        <f t="shared" si="20"/>
        <v>1405.1730000000005</v>
      </c>
      <c r="G253" s="476">
        <f t="shared" si="21"/>
        <v>5.2422904547440516E-2</v>
      </c>
      <c r="H253" s="482">
        <f t="shared" si="22"/>
        <v>19077.691000000006</v>
      </c>
      <c r="I253" s="476">
        <f t="shared" si="23"/>
        <v>-2.5480539607980426E-2</v>
      </c>
      <c r="J253" s="482">
        <f t="shared" si="24"/>
        <v>99.045050778882029</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5.3514096737242764E-2</v>
      </c>
      <c r="F254" s="482">
        <f t="shared" si="20"/>
        <v>1448.2520000000009</v>
      </c>
      <c r="G254" s="476">
        <f t="shared" si="21"/>
        <v>5.4211588292999255E-2</v>
      </c>
      <c r="H254" s="482">
        <f t="shared" si="22"/>
        <v>19728.626999999997</v>
      </c>
      <c r="I254" s="476">
        <f t="shared" si="23"/>
        <v>-0.12368198137719341</v>
      </c>
      <c r="J254" s="482">
        <f t="shared" si="24"/>
        <v>98.713390295840924</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0.13475512692606142</v>
      </c>
      <c r="F255" s="482">
        <f t="shared" si="20"/>
        <v>3646.8780000000002</v>
      </c>
      <c r="G255" s="476">
        <f t="shared" si="21"/>
        <v>0.14244599759836668</v>
      </c>
      <c r="H255" s="482">
        <f t="shared" si="22"/>
        <v>51838.805000000008</v>
      </c>
      <c r="I255" s="476">
        <f t="shared" si="23"/>
        <v>-0.32310367632486175</v>
      </c>
      <c r="J255" s="482">
        <f t="shared" si="24"/>
        <v>94.60085168978209</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0.38892026013376202</v>
      </c>
      <c r="F256" s="482">
        <f t="shared" si="20"/>
        <v>10525.349000000002</v>
      </c>
      <c r="G256" s="476">
        <f t="shared" si="21"/>
        <v>0.3838013211731181</v>
      </c>
      <c r="H256" s="482">
        <f t="shared" si="22"/>
        <v>139672.59299999996</v>
      </c>
      <c r="I256" s="476">
        <f t="shared" si="23"/>
        <v>4.0104147114767119E-2</v>
      </c>
      <c r="J256" s="482">
        <f t="shared" si="24"/>
        <v>101.33374709211461</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0.22391120718323915</v>
      </c>
      <c r="F257" s="482">
        <f t="shared" si="20"/>
        <v>6059.7090000000007</v>
      </c>
      <c r="G257" s="476">
        <f t="shared" si="21"/>
        <v>0.20915700746594715</v>
      </c>
      <c r="H257" s="482">
        <f t="shared" si="22"/>
        <v>76116.209000000017</v>
      </c>
      <c r="I257" s="476">
        <f t="shared" si="23"/>
        <v>0.31752281330193804</v>
      </c>
      <c r="J257" s="482">
        <f t="shared" si="24"/>
        <v>107.05412641730119</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7.8943206592026027E-2</v>
      </c>
      <c r="F258" s="482">
        <f t="shared" si="20"/>
        <v>2136.4400000000005</v>
      </c>
      <c r="G258" s="476">
        <f t="shared" si="21"/>
        <v>8.4595940305397632E-2</v>
      </c>
      <c r="H258" s="482">
        <f t="shared" si="22"/>
        <v>30786.07</v>
      </c>
      <c r="I258" s="476">
        <f t="shared" si="23"/>
        <v>-0.10437198383295059</v>
      </c>
      <c r="J258" s="482">
        <f t="shared" si="24"/>
        <v>93.317961012118531</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0.17340583083915315</v>
      </c>
      <c r="F259" s="482">
        <f t="shared" si="20"/>
        <v>4692.8820000000014</v>
      </c>
      <c r="G259" s="476">
        <f t="shared" si="21"/>
        <v>0.18001790233540982</v>
      </c>
      <c r="H259" s="482">
        <f t="shared" si="22"/>
        <v>65511.935000000005</v>
      </c>
      <c r="I259" s="476">
        <f t="shared" si="23"/>
        <v>6.1572078011426078E-2</v>
      </c>
      <c r="J259" s="482">
        <f t="shared" si="24"/>
        <v>96.326992254394213</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0.59030203599009723</v>
      </c>
      <c r="F260" s="482">
        <f t="shared" si="20"/>
        <v>15975.344000000003</v>
      </c>
      <c r="G260" s="476">
        <f t="shared" si="21"/>
        <v>0.62744892682162767</v>
      </c>
      <c r="H260" s="482">
        <f t="shared" si="22"/>
        <v>228340.58599999992</v>
      </c>
      <c r="I260" s="476">
        <f t="shared" si="23"/>
        <v>-7.6358466292199126E-2</v>
      </c>
      <c r="J260" s="482">
        <f t="shared" si="24"/>
        <v>94.07969489728832</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0.11301345009791966</v>
      </c>
      <c r="F261" s="482">
        <f t="shared" si="20"/>
        <v>3058.4829999999997</v>
      </c>
      <c r="G261" s="476">
        <f t="shared" si="21"/>
        <v>0.10154992457112713</v>
      </c>
      <c r="H261" s="482">
        <f t="shared" si="22"/>
        <v>36955.947000000015</v>
      </c>
      <c r="I261" s="476">
        <f t="shared" si="23"/>
        <v>0.21187609372597338</v>
      </c>
      <c r="J261" s="482">
        <f t="shared" si="24"/>
        <v>111.28856134084404</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0.1978514946606067</v>
      </c>
      <c r="F262" s="482">
        <f t="shared" si="20"/>
        <v>5354.454999999999</v>
      </c>
      <c r="G262" s="476">
        <f t="shared" si="21"/>
        <v>0.17742817220315507</v>
      </c>
      <c r="H262" s="482">
        <f t="shared" si="22"/>
        <v>64569.482999999993</v>
      </c>
      <c r="I262" s="476">
        <f t="shared" si="23"/>
        <v>0.11071662348926181</v>
      </c>
      <c r="J262" s="482">
        <f t="shared" si="24"/>
        <v>111.5107551432514</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5.7305989727672479E-2</v>
      </c>
      <c r="F263" s="482">
        <f t="shared" si="20"/>
        <v>1550.8720000000003</v>
      </c>
      <c r="G263" s="476">
        <f t="shared" si="21"/>
        <v>5.4900609751070972E-2</v>
      </c>
      <c r="H263" s="482">
        <f t="shared" si="22"/>
        <v>19979.374999999996</v>
      </c>
      <c r="I263" s="476">
        <f t="shared" si="23"/>
        <v>-0.13051064915210772</v>
      </c>
      <c r="J263" s="482">
        <f t="shared" si="24"/>
        <v>104.38133563089357</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1.023267930384658E-2</v>
      </c>
      <c r="F264" s="482">
        <f t="shared" si="20"/>
        <v>276.92699999999996</v>
      </c>
      <c r="G264" s="476">
        <f t="shared" si="21"/>
        <v>9.2618357381725035E-3</v>
      </c>
      <c r="H264" s="482">
        <f t="shared" si="22"/>
        <v>3370.5579999999991</v>
      </c>
      <c r="I264" s="476">
        <f t="shared" si="23"/>
        <v>6.4267544429450121E-3</v>
      </c>
      <c r="J264" s="482">
        <f t="shared" si="24"/>
        <v>110.48219373695822</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3.1234748549680367E-2</v>
      </c>
      <c r="F265" s="482">
        <f t="shared" si="20"/>
        <v>845.30599999999981</v>
      </c>
      <c r="G265" s="476">
        <f t="shared" si="21"/>
        <v>2.9229438418988844E-2</v>
      </c>
      <c r="H265" s="482">
        <f t="shared" si="22"/>
        <v>10637.148000000001</v>
      </c>
      <c r="I265" s="476">
        <f t="shared" si="23"/>
        <v>-4.4075536993541227E-2</v>
      </c>
      <c r="J265" s="482">
        <f t="shared" si="24"/>
        <v>106.86058384682744</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0.57202752835975312</v>
      </c>
      <c r="F266" s="482">
        <f t="shared" ref="F266:F329" si="26">SUMPRODUCT($K$2:$BQ$2,$K266:$BQ266)</f>
        <v>15480.780999999999</v>
      </c>
      <c r="G266" s="476">
        <f t="shared" ref="G266:G329" si="27">SUMPRODUCT($K$3:$BQ$3,$K266:$BQ266)/$J$3</f>
        <v>0.57651517233230454</v>
      </c>
      <c r="H266" s="482">
        <f t="shared" ref="H266:H329" si="28">SUMPRODUCT($K$3:$BQ$3,$K266:$BQ266)</f>
        <v>209804.82499999995</v>
      </c>
      <c r="I266" s="476">
        <f t="shared" ref="I266:I329" si="29">CORREL($K$4:$BQ$4,$K266:$BQ266)</f>
        <v>-7.0130085286205401E-2</v>
      </c>
      <c r="J266" s="482">
        <f t="shared" ref="J266:J329" si="30">$E266/$G266*100</f>
        <v>99.221591349556931</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0.61713586815947996</v>
      </c>
      <c r="F267" s="482">
        <f t="shared" si="26"/>
        <v>16701.548000000006</v>
      </c>
      <c r="G267" s="476">
        <f t="shared" si="27"/>
        <v>0.5853830220461147</v>
      </c>
      <c r="H267" s="482">
        <f t="shared" si="28"/>
        <v>213032.00400000002</v>
      </c>
      <c r="I267" s="476">
        <f t="shared" si="29"/>
        <v>0.11869541013259609</v>
      </c>
      <c r="J267" s="482">
        <f t="shared" si="30"/>
        <v>105.4242854537151</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0.35811292170121561</v>
      </c>
      <c r="F268" s="482">
        <f t="shared" si="26"/>
        <v>9691.6099999999988</v>
      </c>
      <c r="G268" s="476">
        <f t="shared" si="27"/>
        <v>0.36496301649542889</v>
      </c>
      <c r="H268" s="482">
        <f t="shared" si="28"/>
        <v>132816.976</v>
      </c>
      <c r="I268" s="476">
        <f t="shared" si="29"/>
        <v>-0.17095649705835736</v>
      </c>
      <c r="J268" s="482">
        <f t="shared" si="30"/>
        <v>98.123071521056687</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0.4480153345896612</v>
      </c>
      <c r="F269" s="482">
        <f t="shared" si="26"/>
        <v>12124.639000000001</v>
      </c>
      <c r="G269" s="476">
        <f t="shared" si="27"/>
        <v>0.40100254727013435</v>
      </c>
      <c r="H269" s="482">
        <f t="shared" si="28"/>
        <v>145932.44600000003</v>
      </c>
      <c r="I269" s="476">
        <f t="shared" si="29"/>
        <v>0.19829836796616374</v>
      </c>
      <c r="J269" s="482">
        <f t="shared" si="30"/>
        <v>111.72381263898974</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7.2994198721501674E-2</v>
      </c>
      <c r="F270" s="482">
        <f t="shared" si="26"/>
        <v>1975.4419999999998</v>
      </c>
      <c r="G270" s="476">
        <f t="shared" si="27"/>
        <v>6.7354161228185397E-2</v>
      </c>
      <c r="H270" s="482">
        <f t="shared" si="28"/>
        <v>24511.459000000003</v>
      </c>
      <c r="I270" s="476">
        <f t="shared" si="29"/>
        <v>-8.0408143510792188E-2</v>
      </c>
      <c r="J270" s="482">
        <f t="shared" si="30"/>
        <v>108.37370310975845</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0.26522946458264052</v>
      </c>
      <c r="F271" s="482">
        <f t="shared" si="26"/>
        <v>7177.9049999999997</v>
      </c>
      <c r="G271" s="476">
        <f t="shared" si="27"/>
        <v>0.26464959510220681</v>
      </c>
      <c r="H271" s="482">
        <f t="shared" si="28"/>
        <v>96311.016000000003</v>
      </c>
      <c r="I271" s="476">
        <f t="shared" si="29"/>
        <v>0.20939032342638592</v>
      </c>
      <c r="J271" s="482">
        <f t="shared" si="30"/>
        <v>100.21910839508739</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0.18477375013856553</v>
      </c>
      <c r="F272" s="482">
        <f t="shared" si="26"/>
        <v>5000.5319999999992</v>
      </c>
      <c r="G272" s="476">
        <f t="shared" si="27"/>
        <v>0.18328870435454039</v>
      </c>
      <c r="H272" s="482">
        <f t="shared" si="28"/>
        <v>66702.241999999984</v>
      </c>
      <c r="I272" s="476">
        <f t="shared" si="29"/>
        <v>0.16547783727641346</v>
      </c>
      <c r="J272" s="482">
        <f t="shared" si="30"/>
        <v>100.81022220613912</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0.38760192883272371</v>
      </c>
      <c r="F273" s="482">
        <f t="shared" si="26"/>
        <v>10489.671000000002</v>
      </c>
      <c r="G273" s="476">
        <f t="shared" si="27"/>
        <v>0.34129196606937262</v>
      </c>
      <c r="H273" s="482">
        <f t="shared" si="28"/>
        <v>124202.63100000002</v>
      </c>
      <c r="I273" s="476">
        <f t="shared" si="29"/>
        <v>0.20101750203167787</v>
      </c>
      <c r="J273" s="482">
        <f t="shared" si="30"/>
        <v>113.56901637524568</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0.19295407013265342</v>
      </c>
      <c r="F274" s="482">
        <f t="shared" si="26"/>
        <v>5221.9159999999993</v>
      </c>
      <c r="G274" s="476">
        <f t="shared" si="27"/>
        <v>0.18637843860859152</v>
      </c>
      <c r="H274" s="482">
        <f t="shared" si="28"/>
        <v>67826.655000000013</v>
      </c>
      <c r="I274" s="476">
        <f t="shared" si="29"/>
        <v>-5.0251026939474995E-2</v>
      </c>
      <c r="J274" s="482">
        <f t="shared" si="30"/>
        <v>103.52810742119757</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0.24574666518863389</v>
      </c>
      <c r="F275" s="482">
        <f t="shared" si="26"/>
        <v>6650.6419999999989</v>
      </c>
      <c r="G275" s="476">
        <f t="shared" si="27"/>
        <v>0.2053610693588408</v>
      </c>
      <c r="H275" s="482">
        <f t="shared" si="28"/>
        <v>74734.794999999984</v>
      </c>
      <c r="I275" s="476">
        <f t="shared" si="29"/>
        <v>0.25573304901164812</v>
      </c>
      <c r="J275" s="482">
        <f t="shared" si="30"/>
        <v>119.66565325934523</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8.5987030262720296E-2</v>
      </c>
      <c r="F276" s="482">
        <f t="shared" si="26"/>
        <v>2327.0669999999996</v>
      </c>
      <c r="G276" s="476">
        <f t="shared" si="27"/>
        <v>8.1821004124544225E-2</v>
      </c>
      <c r="H276" s="482">
        <f t="shared" si="28"/>
        <v>29776.218000000008</v>
      </c>
      <c r="I276" s="476">
        <f t="shared" si="29"/>
        <v>-2.1917588310850257E-2</v>
      </c>
      <c r="J276" s="482">
        <f t="shared" si="30"/>
        <v>105.09163408925504</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0.12095244429664113</v>
      </c>
      <c r="F277" s="482">
        <f t="shared" si="26"/>
        <v>3273.3359999999989</v>
      </c>
      <c r="G277" s="476">
        <f t="shared" si="27"/>
        <v>0.10730050368351197</v>
      </c>
      <c r="H277" s="482">
        <f t="shared" si="28"/>
        <v>39048.691999999995</v>
      </c>
      <c r="I277" s="476">
        <f t="shared" si="29"/>
        <v>0.31057223170360959</v>
      </c>
      <c r="J277" s="482">
        <f t="shared" si="30"/>
        <v>112.72309089377271</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3.0825222628681221E-2</v>
      </c>
      <c r="F278" s="482">
        <f t="shared" si="26"/>
        <v>834.22299999999984</v>
      </c>
      <c r="G278" s="476">
        <f t="shared" si="27"/>
        <v>3.3860732745473576E-2</v>
      </c>
      <c r="H278" s="482">
        <f t="shared" si="28"/>
        <v>12322.563999999998</v>
      </c>
      <c r="I278" s="476">
        <f t="shared" si="29"/>
        <v>-0.3814564309666838</v>
      </c>
      <c r="J278" s="482">
        <f t="shared" si="30"/>
        <v>91.035308835134003</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0.38776698813878718</v>
      </c>
      <c r="F279" s="482">
        <f t="shared" si="26"/>
        <v>10494.137999999997</v>
      </c>
      <c r="G279" s="476">
        <f t="shared" si="27"/>
        <v>0.3723436753783122</v>
      </c>
      <c r="H279" s="482">
        <f t="shared" si="28"/>
        <v>135502.93799999999</v>
      </c>
      <c r="I279" s="476">
        <f t="shared" si="29"/>
        <v>7.6191362260973644E-2</v>
      </c>
      <c r="J279" s="482">
        <f t="shared" si="30"/>
        <v>104.14222498738684</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0.23615249602778704</v>
      </c>
      <c r="F280" s="482">
        <f t="shared" si="26"/>
        <v>6390.9950000000008</v>
      </c>
      <c r="G280" s="476">
        <f t="shared" si="27"/>
        <v>0.24309669734199094</v>
      </c>
      <c r="H280" s="482">
        <f t="shared" si="28"/>
        <v>88467.506999999998</v>
      </c>
      <c r="I280" s="476">
        <f t="shared" si="29"/>
        <v>-0.11569978468359553</v>
      </c>
      <c r="J280" s="482">
        <f t="shared" si="30"/>
        <v>97.14344070070409</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0.18376606436832571</v>
      </c>
      <c r="F281" s="482">
        <f t="shared" si="26"/>
        <v>4973.2609999999986</v>
      </c>
      <c r="G281" s="476">
        <f t="shared" si="27"/>
        <v>0.16120669709468316</v>
      </c>
      <c r="H281" s="482">
        <f t="shared" si="28"/>
        <v>58666.18</v>
      </c>
      <c r="I281" s="476">
        <f t="shared" si="29"/>
        <v>0.24992914273387098</v>
      </c>
      <c r="J281" s="482">
        <f t="shared" si="30"/>
        <v>113.9940633238038</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1.2209880648856376E-2</v>
      </c>
      <c r="F282" s="482">
        <f t="shared" si="26"/>
        <v>330.43600000000009</v>
      </c>
      <c r="G282" s="476">
        <f t="shared" si="27"/>
        <v>1.1887098502688792E-2</v>
      </c>
      <c r="H282" s="482">
        <f t="shared" si="28"/>
        <v>4325.9410000000025</v>
      </c>
      <c r="I282" s="476">
        <f t="shared" si="29"/>
        <v>-0.17448472498387524</v>
      </c>
      <c r="J282" s="482">
        <f t="shared" si="30"/>
        <v>102.71539893519493</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5.4203328529726917</v>
      </c>
      <c r="F283" s="482">
        <f t="shared" si="26"/>
        <v>146690.46799999996</v>
      </c>
      <c r="G283" s="476">
        <f t="shared" si="27"/>
        <v>4.549914041311391</v>
      </c>
      <c r="H283" s="482">
        <f t="shared" si="28"/>
        <v>1655800.1680000001</v>
      </c>
      <c r="I283" s="476">
        <f t="shared" si="29"/>
        <v>7.1232143439713888E-2</v>
      </c>
      <c r="J283" s="482">
        <f t="shared" si="30"/>
        <v>119.13044518551885</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0.63921206074714565</v>
      </c>
      <c r="F284" s="482">
        <f t="shared" si="26"/>
        <v>17298.996000000003</v>
      </c>
      <c r="G284" s="476">
        <f t="shared" si="27"/>
        <v>0.58346016833416225</v>
      </c>
      <c r="H284" s="482">
        <f t="shared" si="28"/>
        <v>212332.24100000001</v>
      </c>
      <c r="I284" s="476">
        <f t="shared" si="29"/>
        <v>0.15390057925103054</v>
      </c>
      <c r="J284" s="482">
        <f t="shared" si="30"/>
        <v>109.55538962876604</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0.10514336917562725</v>
      </c>
      <c r="F285" s="482">
        <f t="shared" si="26"/>
        <v>2845.4950000000003</v>
      </c>
      <c r="G285" s="476">
        <f t="shared" si="27"/>
        <v>8.4488391647591934E-2</v>
      </c>
      <c r="H285" s="482">
        <f t="shared" si="28"/>
        <v>30746.931000000011</v>
      </c>
      <c r="I285" s="476">
        <f t="shared" si="29"/>
        <v>0.3234248841611489</v>
      </c>
      <c r="J285" s="482">
        <f t="shared" si="30"/>
        <v>124.44711885887109</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3.0254849794922951E-2</v>
      </c>
      <c r="F286" s="482">
        <f t="shared" si="26"/>
        <v>818.78699999999981</v>
      </c>
      <c r="G286" s="476">
        <f t="shared" si="27"/>
        <v>3.9855838799293261E-2</v>
      </c>
      <c r="H286" s="482">
        <f t="shared" si="28"/>
        <v>14504.297000000004</v>
      </c>
      <c r="I286" s="476">
        <f t="shared" si="29"/>
        <v>-0.17506293075229584</v>
      </c>
      <c r="J286" s="482">
        <f t="shared" si="30"/>
        <v>75.910708961065552</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0.25271352030447469</v>
      </c>
      <c r="F287" s="482">
        <f t="shared" si="26"/>
        <v>6839.1859999999988</v>
      </c>
      <c r="G287" s="476">
        <f t="shared" si="27"/>
        <v>0.22577816766917921</v>
      </c>
      <c r="H287" s="482">
        <f t="shared" si="28"/>
        <v>82164.965000000026</v>
      </c>
      <c r="I287" s="476">
        <f t="shared" si="29"/>
        <v>-2.4517234869153619E-2</v>
      </c>
      <c r="J287" s="482">
        <f t="shared" si="30"/>
        <v>111.9300076324308</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0.70219266156745364</v>
      </c>
      <c r="F288" s="482">
        <f t="shared" si="26"/>
        <v>19003.439999999999</v>
      </c>
      <c r="G288" s="476">
        <f t="shared" si="27"/>
        <v>0.62840600518247192</v>
      </c>
      <c r="H288" s="482">
        <f t="shared" si="28"/>
        <v>228688.88500000001</v>
      </c>
      <c r="I288" s="476">
        <f t="shared" si="29"/>
        <v>-0.20899059985386342</v>
      </c>
      <c r="J288" s="482">
        <f t="shared" si="30"/>
        <v>111.74187639463378</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0.46645508628016125</v>
      </c>
      <c r="F289" s="482">
        <f t="shared" si="26"/>
        <v>12623.674000000005</v>
      </c>
      <c r="G289" s="476">
        <f t="shared" si="27"/>
        <v>0.37325170161491988</v>
      </c>
      <c r="H289" s="482">
        <f t="shared" si="28"/>
        <v>135833.38600000003</v>
      </c>
      <c r="I289" s="476">
        <f t="shared" si="29"/>
        <v>0.1349677923518226</v>
      </c>
      <c r="J289" s="482">
        <f t="shared" si="30"/>
        <v>124.97065231370289</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9.7677825813841795E-2</v>
      </c>
      <c r="F290" s="482">
        <f t="shared" si="26"/>
        <v>2643.4550000000004</v>
      </c>
      <c r="G290" s="476">
        <f t="shared" si="27"/>
        <v>7.2705014027846862E-2</v>
      </c>
      <c r="H290" s="482">
        <f t="shared" si="28"/>
        <v>26458.736000000001</v>
      </c>
      <c r="I290" s="476">
        <f t="shared" si="29"/>
        <v>0.21831999120250442</v>
      </c>
      <c r="J290" s="482">
        <f t="shared" si="30"/>
        <v>134.34812869498941</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0.97578080774489118</v>
      </c>
      <c r="F291" s="482">
        <f t="shared" si="26"/>
        <v>26407.55599999999</v>
      </c>
      <c r="G291" s="476">
        <f t="shared" si="27"/>
        <v>0.77587057284725436</v>
      </c>
      <c r="H291" s="482">
        <f t="shared" si="28"/>
        <v>282354.04299999995</v>
      </c>
      <c r="I291" s="476">
        <f t="shared" si="29"/>
        <v>0.28640042992938175</v>
      </c>
      <c r="J291" s="482">
        <f t="shared" si="30"/>
        <v>125.76592564453313</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0.16803211026124229</v>
      </c>
      <c r="F292" s="482">
        <f t="shared" si="26"/>
        <v>4547.4530000000004</v>
      </c>
      <c r="G292" s="476">
        <f t="shared" si="27"/>
        <v>0.16198423000722686</v>
      </c>
      <c r="H292" s="482">
        <f t="shared" si="28"/>
        <v>58949.138999999996</v>
      </c>
      <c r="I292" s="476">
        <f t="shared" si="29"/>
        <v>-3.3397364389032556E-3</v>
      </c>
      <c r="J292" s="482">
        <f t="shared" si="30"/>
        <v>103.73362286794561</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0.89571640246831485</v>
      </c>
      <c r="F293" s="482">
        <f t="shared" si="26"/>
        <v>24240.773000000005</v>
      </c>
      <c r="G293" s="476">
        <f t="shared" si="27"/>
        <v>0.72655491744041933</v>
      </c>
      <c r="H293" s="482">
        <f t="shared" si="28"/>
        <v>264407.13899999997</v>
      </c>
      <c r="I293" s="476">
        <f t="shared" si="29"/>
        <v>0.19418120532374253</v>
      </c>
      <c r="J293" s="482">
        <f t="shared" si="30"/>
        <v>123.28268393307896</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8.9390459298673466E-2</v>
      </c>
      <c r="F294" s="482">
        <f t="shared" si="26"/>
        <v>2419.174</v>
      </c>
      <c r="G294" s="476">
        <f t="shared" si="27"/>
        <v>4.5338938060392575E-2</v>
      </c>
      <c r="H294" s="482">
        <f t="shared" si="28"/>
        <v>16499.701000000005</v>
      </c>
      <c r="I294" s="476">
        <f t="shared" si="29"/>
        <v>-0.10625409223272057</v>
      </c>
      <c r="J294" s="482">
        <f t="shared" si="30"/>
        <v>197.16046101389315</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0.51503340353988847</v>
      </c>
      <c r="F295" s="482">
        <f t="shared" si="26"/>
        <v>13938.349000000002</v>
      </c>
      <c r="G295" s="476">
        <f t="shared" si="27"/>
        <v>0.43022759185423121</v>
      </c>
      <c r="H295" s="482">
        <f t="shared" si="28"/>
        <v>156567.99499999997</v>
      </c>
      <c r="I295" s="476">
        <f t="shared" si="29"/>
        <v>2.2966171791622542E-2</v>
      </c>
      <c r="J295" s="482">
        <f t="shared" si="30"/>
        <v>119.71184863345327</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0.48258722240697632</v>
      </c>
      <c r="F296" s="482">
        <f t="shared" si="26"/>
        <v>13060.258</v>
      </c>
      <c r="G296" s="476">
        <f t="shared" si="27"/>
        <v>0.40205129987717042</v>
      </c>
      <c r="H296" s="482">
        <f t="shared" si="28"/>
        <v>146314.10699999999</v>
      </c>
      <c r="I296" s="476">
        <f t="shared" si="29"/>
        <v>0.12417197965581395</v>
      </c>
      <c r="J296" s="482">
        <f t="shared" si="30"/>
        <v>120.0312553533368</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0.21601370875364898</v>
      </c>
      <c r="F297" s="482">
        <f t="shared" si="26"/>
        <v>5845.9790000000021</v>
      </c>
      <c r="G297" s="476">
        <f t="shared" si="27"/>
        <v>0.17070317295881782</v>
      </c>
      <c r="H297" s="482">
        <f t="shared" si="28"/>
        <v>62122.128000000019</v>
      </c>
      <c r="I297" s="476">
        <f t="shared" si="29"/>
        <v>5.855381841251615E-3</v>
      </c>
      <c r="J297" s="482">
        <f t="shared" si="30"/>
        <v>126.54346431261845</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0.90376041089310133</v>
      </c>
      <c r="F298" s="482">
        <f t="shared" si="26"/>
        <v>24458.468000000001</v>
      </c>
      <c r="G298" s="476">
        <f t="shared" si="27"/>
        <v>0.88643539633819601</v>
      </c>
      <c r="H298" s="482">
        <f t="shared" si="28"/>
        <v>322590.68299999996</v>
      </c>
      <c r="I298" s="476">
        <f t="shared" si="29"/>
        <v>1.2942563252815197E-2</v>
      </c>
      <c r="J298" s="482">
        <f t="shared" si="30"/>
        <v>101.95445879377942</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8.2095111406717686E-2</v>
      </c>
      <c r="F299" s="482">
        <f t="shared" si="26"/>
        <v>2221.7400000000007</v>
      </c>
      <c r="G299" s="476">
        <f t="shared" si="27"/>
        <v>9.8029948972161399E-2</v>
      </c>
      <c r="H299" s="482">
        <f t="shared" si="28"/>
        <v>35674.961000000003</v>
      </c>
      <c r="I299" s="476">
        <f t="shared" si="29"/>
        <v>-1.4803383831041029E-2</v>
      </c>
      <c r="J299" s="482">
        <f t="shared" si="30"/>
        <v>83.744929246093051</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2.3693936370690616E-2</v>
      </c>
      <c r="F300" s="482">
        <f t="shared" si="26"/>
        <v>641.22900000000016</v>
      </c>
      <c r="G300" s="476">
        <f t="shared" si="27"/>
        <v>2.4970410998051754E-2</v>
      </c>
      <c r="H300" s="482">
        <f t="shared" si="28"/>
        <v>9087.2069999999967</v>
      </c>
      <c r="I300" s="476">
        <f t="shared" si="29"/>
        <v>9.8685423589741597E-2</v>
      </c>
      <c r="J300" s="482">
        <f t="shared" si="30"/>
        <v>94.888051192025898</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0.3590244983926395</v>
      </c>
      <c r="F301" s="482">
        <f t="shared" si="26"/>
        <v>9716.2800000000025</v>
      </c>
      <c r="G301" s="476">
        <f t="shared" si="27"/>
        <v>0.40421036824128448</v>
      </c>
      <c r="H301" s="482">
        <f t="shared" si="28"/>
        <v>147099.83300000001</v>
      </c>
      <c r="I301" s="476">
        <f t="shared" si="29"/>
        <v>-0.17151492757545472</v>
      </c>
      <c r="J301" s="482">
        <f t="shared" si="30"/>
        <v>88.821199702212411</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0.52396929386985902</v>
      </c>
      <c r="F302" s="482">
        <f t="shared" si="26"/>
        <v>14180.180999999995</v>
      </c>
      <c r="G302" s="476">
        <f t="shared" si="27"/>
        <v>0.45723010889785937</v>
      </c>
      <c r="H302" s="482">
        <f t="shared" si="28"/>
        <v>166394.72400000007</v>
      </c>
      <c r="I302" s="476">
        <f t="shared" si="29"/>
        <v>0.10640343937120329</v>
      </c>
      <c r="J302" s="482">
        <f t="shared" si="30"/>
        <v>114.59641079474679</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0.10509337471825</v>
      </c>
      <c r="F303" s="482">
        <f t="shared" si="26"/>
        <v>2844.1419999999998</v>
      </c>
      <c r="G303" s="476">
        <f t="shared" si="27"/>
        <v>0.12534186178792533</v>
      </c>
      <c r="H303" s="482">
        <f t="shared" si="28"/>
        <v>45614.285000000003</v>
      </c>
      <c r="I303" s="476">
        <f t="shared" si="29"/>
        <v>-1.5634303141359645E-2</v>
      </c>
      <c r="J303" s="482">
        <f t="shared" si="30"/>
        <v>83.84539149104458</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8.2187192846321561E-2</v>
      </c>
      <c r="F304" s="482">
        <f t="shared" si="26"/>
        <v>2224.2320000000004</v>
      </c>
      <c r="G304" s="476">
        <f t="shared" si="27"/>
        <v>8.9701856731855156E-2</v>
      </c>
      <c r="H304" s="482">
        <f t="shared" si="28"/>
        <v>32644.209999999995</v>
      </c>
      <c r="I304" s="476">
        <f t="shared" si="29"/>
        <v>3.4985316933888344E-2</v>
      </c>
      <c r="J304" s="482">
        <f t="shared" si="30"/>
        <v>91.622621694445954</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0.20005065957210952</v>
      </c>
      <c r="F305" s="482">
        <f t="shared" si="26"/>
        <v>5413.9709999999995</v>
      </c>
      <c r="G305" s="476">
        <f t="shared" si="27"/>
        <v>0.235714955800604</v>
      </c>
      <c r="H305" s="482">
        <f t="shared" si="28"/>
        <v>85781.151000000013</v>
      </c>
      <c r="I305" s="476">
        <f t="shared" si="29"/>
        <v>-0.1945835384406619</v>
      </c>
      <c r="J305" s="482">
        <f t="shared" si="30"/>
        <v>84.869735521294785</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0.27469064774784768</v>
      </c>
      <c r="F306" s="482">
        <f t="shared" si="26"/>
        <v>7433.9530000000022</v>
      </c>
      <c r="G306" s="476">
        <f t="shared" si="27"/>
        <v>0.25818928662696927</v>
      </c>
      <c r="H306" s="482">
        <f t="shared" si="28"/>
        <v>93959.987000000023</v>
      </c>
      <c r="I306" s="476">
        <f t="shared" si="29"/>
        <v>8.9110049963288362E-2</v>
      </c>
      <c r="J306" s="482">
        <f t="shared" si="30"/>
        <v>106.39118738676385</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0.33813073199571364</v>
      </c>
      <c r="F307" s="482">
        <f t="shared" si="26"/>
        <v>9150.8319999999985</v>
      </c>
      <c r="G307" s="476">
        <f t="shared" si="27"/>
        <v>0.29124845363940877</v>
      </c>
      <c r="H307" s="482">
        <f t="shared" si="28"/>
        <v>105990.84599999999</v>
      </c>
      <c r="I307" s="476">
        <f t="shared" si="29"/>
        <v>8.951558652635834E-2</v>
      </c>
      <c r="J307" s="482">
        <f t="shared" si="30"/>
        <v>116.0970050726344</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0.60913841776595345</v>
      </c>
      <c r="F308" s="482">
        <f t="shared" si="26"/>
        <v>16485.112999999998</v>
      </c>
      <c r="G308" s="476">
        <f t="shared" si="27"/>
        <v>0.59404658454216452</v>
      </c>
      <c r="H308" s="482">
        <f t="shared" si="28"/>
        <v>216184.83899999998</v>
      </c>
      <c r="I308" s="476">
        <f t="shared" si="29"/>
        <v>0.26748469164712629</v>
      </c>
      <c r="J308" s="482">
        <f t="shared" si="30"/>
        <v>102.54051342377808</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0.16222281343531761</v>
      </c>
      <c r="F309" s="482">
        <f t="shared" si="26"/>
        <v>4390.2360000000008</v>
      </c>
      <c r="G309" s="476">
        <f t="shared" si="27"/>
        <v>0.16331040698617</v>
      </c>
      <c r="H309" s="482">
        <f t="shared" si="28"/>
        <v>59431.759999999995</v>
      </c>
      <c r="I309" s="476">
        <f t="shared" si="29"/>
        <v>-7.3185107979921005E-2</v>
      </c>
      <c r="J309" s="482">
        <f t="shared" si="30"/>
        <v>99.334032918707692</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0.31798048996785289</v>
      </c>
      <c r="F310" s="482">
        <f t="shared" si="26"/>
        <v>8605.506000000003</v>
      </c>
      <c r="G310" s="476">
        <f t="shared" si="27"/>
        <v>0.33810686443961419</v>
      </c>
      <c r="H310" s="482">
        <f t="shared" si="28"/>
        <v>123043.51199999996</v>
      </c>
      <c r="I310" s="476">
        <f t="shared" si="29"/>
        <v>-0.41218769802142396</v>
      </c>
      <c r="J310" s="482">
        <f t="shared" si="30"/>
        <v>94.047333376351531</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0.64048778775449888</v>
      </c>
      <c r="F311" s="482">
        <f t="shared" si="26"/>
        <v>17333.521000000004</v>
      </c>
      <c r="G311" s="476">
        <f t="shared" si="27"/>
        <v>0.63198347709242986</v>
      </c>
      <c r="H311" s="482">
        <f t="shared" si="28"/>
        <v>229990.79499999998</v>
      </c>
      <c r="I311" s="476">
        <f t="shared" si="29"/>
        <v>0.23125187333561098</v>
      </c>
      <c r="J311" s="482">
        <f t="shared" si="30"/>
        <v>101.34565395620703</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0.61904870117873123</v>
      </c>
      <c r="F312" s="482">
        <f t="shared" si="26"/>
        <v>16753.315000000002</v>
      </c>
      <c r="G312" s="476">
        <f t="shared" si="27"/>
        <v>0.60618831663089856</v>
      </c>
      <c r="H312" s="482">
        <f t="shared" si="28"/>
        <v>220603.44599999997</v>
      </c>
      <c r="I312" s="476">
        <f t="shared" si="29"/>
        <v>-2.5184838231830656E-2</v>
      </c>
      <c r="J312" s="482">
        <f t="shared" si="30"/>
        <v>102.12151639927815</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8.5160255699663734E-2</v>
      </c>
      <c r="F313" s="482">
        <f t="shared" si="26"/>
        <v>2304.6919999999996</v>
      </c>
      <c r="G313" s="476">
        <f t="shared" si="27"/>
        <v>7.7458330012997401E-2</v>
      </c>
      <c r="H313" s="482">
        <f t="shared" si="28"/>
        <v>28188.558000000001</v>
      </c>
      <c r="I313" s="476">
        <f t="shared" si="29"/>
        <v>9.4800701382444466E-2</v>
      </c>
      <c r="J313" s="482">
        <f t="shared" si="30"/>
        <v>109.94331492219618</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0.22416860658463589</v>
      </c>
      <c r="F314" s="482">
        <f t="shared" si="26"/>
        <v>6066.6750000000011</v>
      </c>
      <c r="G314" s="476">
        <f t="shared" si="27"/>
        <v>0.22538142004127298</v>
      </c>
      <c r="H314" s="482">
        <f t="shared" si="28"/>
        <v>82020.58100000002</v>
      </c>
      <c r="I314" s="476">
        <f t="shared" si="29"/>
        <v>-9.1099033722284034E-2</v>
      </c>
      <c r="J314" s="482">
        <f t="shared" si="30"/>
        <v>99.461884011372817</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0.88708336104644669</v>
      </c>
      <c r="F315" s="482">
        <f t="shared" si="26"/>
        <v>24007.136999999988</v>
      </c>
      <c r="G315" s="476">
        <f t="shared" si="27"/>
        <v>0.88267561737639422</v>
      </c>
      <c r="H315" s="482">
        <f t="shared" si="28"/>
        <v>321222.42800000001</v>
      </c>
      <c r="I315" s="476">
        <f t="shared" si="29"/>
        <v>1.2575414989233242E-2</v>
      </c>
      <c r="J315" s="482">
        <f t="shared" si="30"/>
        <v>100.4993616661978</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0.7219042234785501</v>
      </c>
      <c r="F316" s="482">
        <f t="shared" si="26"/>
        <v>19536.894</v>
      </c>
      <c r="G316" s="476">
        <f t="shared" si="27"/>
        <v>0.7195833193650234</v>
      </c>
      <c r="H316" s="482">
        <f t="shared" si="28"/>
        <v>261870.04199999996</v>
      </c>
      <c r="I316" s="476">
        <f t="shared" si="29"/>
        <v>-0.15077639379156713</v>
      </c>
      <c r="J316" s="482">
        <f t="shared" si="30"/>
        <v>100.32253445168445</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0.31152821194989472</v>
      </c>
      <c r="F317" s="482">
        <f t="shared" si="26"/>
        <v>8430.8880000000008</v>
      </c>
      <c r="G317" s="476">
        <f t="shared" si="27"/>
        <v>0.29737206905932356</v>
      </c>
      <c r="H317" s="482">
        <f t="shared" si="28"/>
        <v>108219.34599999998</v>
      </c>
      <c r="I317" s="476">
        <f t="shared" si="29"/>
        <v>-7.9317429850611451E-2</v>
      </c>
      <c r="J317" s="482">
        <f t="shared" si="30"/>
        <v>104.7604144314398</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0.49017411225658641</v>
      </c>
      <c r="F318" s="482">
        <f t="shared" si="26"/>
        <v>13265.581999999999</v>
      </c>
      <c r="G318" s="476">
        <f t="shared" si="27"/>
        <v>0.46600617994663629</v>
      </c>
      <c r="H318" s="482">
        <f t="shared" si="28"/>
        <v>169588.50299999994</v>
      </c>
      <c r="I318" s="476">
        <f t="shared" si="29"/>
        <v>0.17377303423144327</v>
      </c>
      <c r="J318" s="482">
        <f t="shared" si="30"/>
        <v>105.18618279112042</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3.4601670176994434E-2</v>
      </c>
      <c r="F319" s="482">
        <f t="shared" si="26"/>
        <v>936.4250000000003</v>
      </c>
      <c r="G319" s="476">
        <f t="shared" si="27"/>
        <v>3.5218312316751814E-2</v>
      </c>
      <c r="H319" s="482">
        <f t="shared" si="28"/>
        <v>12816.613000000003</v>
      </c>
      <c r="I319" s="476">
        <f t="shared" si="29"/>
        <v>-0.17071966434516386</v>
      </c>
      <c r="J319" s="482">
        <f t="shared" si="30"/>
        <v>98.24908662796976</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5.1575952407345811E-2</v>
      </c>
      <c r="F320" s="482">
        <f t="shared" si="26"/>
        <v>1395.7999999999997</v>
      </c>
      <c r="G320" s="476">
        <f t="shared" si="27"/>
        <v>5.011532236569128E-2</v>
      </c>
      <c r="H320" s="482">
        <f t="shared" si="28"/>
        <v>18237.918000000005</v>
      </c>
      <c r="I320" s="476">
        <f t="shared" si="29"/>
        <v>-3.4437155745690944E-2</v>
      </c>
      <c r="J320" s="482">
        <f t="shared" si="30"/>
        <v>102.91453785530167</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0.15484835384103751</v>
      </c>
      <c r="F321" s="482">
        <f t="shared" si="26"/>
        <v>4190.6609999999982</v>
      </c>
      <c r="G321" s="476">
        <f t="shared" si="27"/>
        <v>0.14777981363984843</v>
      </c>
      <c r="H321" s="482">
        <f t="shared" si="28"/>
        <v>53779.882000000005</v>
      </c>
      <c r="I321" s="476">
        <f t="shared" si="29"/>
        <v>-8.4291443397680063E-2</v>
      </c>
      <c r="J321" s="482">
        <f t="shared" si="30"/>
        <v>104.7831567973253</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0.48635531907031748</v>
      </c>
      <c r="F322" s="482">
        <f t="shared" si="26"/>
        <v>13162.234000000002</v>
      </c>
      <c r="G322" s="476">
        <f t="shared" si="27"/>
        <v>0.49293647212703928</v>
      </c>
      <c r="H322" s="482">
        <f t="shared" si="28"/>
        <v>179388.948</v>
      </c>
      <c r="I322" s="476">
        <f t="shared" si="29"/>
        <v>-0.16885616145284085</v>
      </c>
      <c r="J322" s="482">
        <f t="shared" si="30"/>
        <v>98.664908476274064</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0.21803658131027601</v>
      </c>
      <c r="F323" s="482">
        <f t="shared" si="26"/>
        <v>5900.7239999999993</v>
      </c>
      <c r="G323" s="476">
        <f t="shared" si="27"/>
        <v>0.22456609575207673</v>
      </c>
      <c r="H323" s="482">
        <f t="shared" si="28"/>
        <v>81723.869000000006</v>
      </c>
      <c r="I323" s="476">
        <f t="shared" si="29"/>
        <v>-0.31075344380565828</v>
      </c>
      <c r="J323" s="482">
        <f t="shared" si="30"/>
        <v>97.092386355147141</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0.10462672283191073</v>
      </c>
      <c r="F324" s="482">
        <f t="shared" si="26"/>
        <v>2831.5129999999999</v>
      </c>
      <c r="G324" s="476">
        <f t="shared" si="27"/>
        <v>0.11500396791593732</v>
      </c>
      <c r="H324" s="482">
        <f t="shared" si="28"/>
        <v>41852.128999999994</v>
      </c>
      <c r="I324" s="476">
        <f t="shared" si="29"/>
        <v>-0.32818865939486497</v>
      </c>
      <c r="J324" s="482">
        <f t="shared" si="30"/>
        <v>90.976619961833066</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0.25101478032738428</v>
      </c>
      <c r="F325" s="482">
        <f t="shared" si="26"/>
        <v>6793.2130000000006</v>
      </c>
      <c r="G325" s="476">
        <f t="shared" si="27"/>
        <v>0.25626234684091781</v>
      </c>
      <c r="H325" s="482">
        <f t="shared" si="28"/>
        <v>93258.736999999965</v>
      </c>
      <c r="I325" s="476">
        <f t="shared" si="29"/>
        <v>-0.27558252561657043</v>
      </c>
      <c r="J325" s="482">
        <f t="shared" si="30"/>
        <v>97.952267830907246</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0.11344762221483208</v>
      </c>
      <c r="F326" s="482">
        <f t="shared" si="26"/>
        <v>3070.2330000000006</v>
      </c>
      <c r="G326" s="476">
        <f t="shared" si="27"/>
        <v>0.12405738639642337</v>
      </c>
      <c r="H326" s="482">
        <f t="shared" si="28"/>
        <v>45146.84</v>
      </c>
      <c r="I326" s="476">
        <f t="shared" si="29"/>
        <v>-0.32930496035495072</v>
      </c>
      <c r="J326" s="482">
        <f t="shared" si="30"/>
        <v>91.447696513863391</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0.15911754055352328</v>
      </c>
      <c r="F327" s="482">
        <f t="shared" si="26"/>
        <v>4306.1980000000003</v>
      </c>
      <c r="G327" s="476">
        <f t="shared" si="27"/>
        <v>0.15853929583231438</v>
      </c>
      <c r="H327" s="482">
        <f t="shared" si="28"/>
        <v>57695.462000000014</v>
      </c>
      <c r="I327" s="476">
        <f t="shared" si="29"/>
        <v>-0.28475951559877033</v>
      </c>
      <c r="J327" s="482">
        <f t="shared" si="30"/>
        <v>100.36473274223479</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0.17426571333555033</v>
      </c>
      <c r="F328" s="482">
        <f t="shared" si="26"/>
        <v>4716.1529999999984</v>
      </c>
      <c r="G328" s="476">
        <f t="shared" si="27"/>
        <v>0.17940873655950912</v>
      </c>
      <c r="H328" s="482">
        <f t="shared" si="28"/>
        <v>65290.248</v>
      </c>
      <c r="I328" s="476">
        <f t="shared" si="29"/>
        <v>-0.32393890248018448</v>
      </c>
      <c r="J328" s="482">
        <f t="shared" si="30"/>
        <v>97.13334850766708</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0.44935753611942508</v>
      </c>
      <c r="F329" s="482">
        <f t="shared" si="26"/>
        <v>12160.963000000002</v>
      </c>
      <c r="G329" s="476">
        <f t="shared" si="27"/>
        <v>0.44807722872397415</v>
      </c>
      <c r="H329" s="482">
        <f t="shared" si="28"/>
        <v>163063.81699999995</v>
      </c>
      <c r="I329" s="476">
        <f t="shared" si="29"/>
        <v>-0.2602434315496937</v>
      </c>
      <c r="J329" s="482">
        <f t="shared" si="30"/>
        <v>100.28573364442039</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0.21094139600192147</v>
      </c>
      <c r="F330" s="482">
        <f t="shared" ref="F330:F393" si="32">SUMPRODUCT($K$2:$BQ$2,$K330:$BQ330)</f>
        <v>5708.7070000000003</v>
      </c>
      <c r="G330" s="476">
        <f t="shared" ref="G330:G393" si="33">SUMPRODUCT($K$3:$BQ$3,$K330:$BQ330)/$J$3</f>
        <v>0.21026691928698418</v>
      </c>
      <c r="H330" s="482">
        <f t="shared" ref="H330:H393" si="34">SUMPRODUCT($K$3:$BQ$3,$K330:$BQ330)</f>
        <v>76520.126999999993</v>
      </c>
      <c r="I330" s="476">
        <f t="shared" ref="I330:I393" si="35">CORREL($K$4:$BQ$4,$K330:$BQ330)</f>
        <v>-0.29639672618546642</v>
      </c>
      <c r="J330" s="482">
        <f t="shared" ref="J330:J393" si="36">$E330/$G330*100</f>
        <v>100.32077167308316</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0.19801928832723653</v>
      </c>
      <c r="F331" s="482">
        <f t="shared" si="32"/>
        <v>5358.9960000000019</v>
      </c>
      <c r="G331" s="476">
        <f t="shared" si="33"/>
        <v>0.1982578128649507</v>
      </c>
      <c r="H331" s="482">
        <f t="shared" si="34"/>
        <v>72149.784999999989</v>
      </c>
      <c r="I331" s="476">
        <f t="shared" si="35"/>
        <v>-0.28943009226641991</v>
      </c>
      <c r="J331" s="482">
        <f t="shared" si="36"/>
        <v>99.879689715997898</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0.68123999556590165</v>
      </c>
      <c r="F332" s="482">
        <f t="shared" si="32"/>
        <v>18436.397999999997</v>
      </c>
      <c r="G332" s="476">
        <f t="shared" si="33"/>
        <v>0.66918201028250801</v>
      </c>
      <c r="H332" s="482">
        <f t="shared" si="34"/>
        <v>243528.04800000004</v>
      </c>
      <c r="I332" s="476">
        <f t="shared" si="35"/>
        <v>-0.11723353257840288</v>
      </c>
      <c r="J332" s="482">
        <f t="shared" si="36"/>
        <v>101.80189919903901</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0.29344026900195841</v>
      </c>
      <c r="F333" s="482">
        <f t="shared" si="32"/>
        <v>7941.3739999999998</v>
      </c>
      <c r="G333" s="476">
        <f t="shared" si="33"/>
        <v>0.29814513944037002</v>
      </c>
      <c r="H333" s="482">
        <f t="shared" si="34"/>
        <v>108500.68100000001</v>
      </c>
      <c r="I333" s="476">
        <f t="shared" si="35"/>
        <v>-0.30817887472780564</v>
      </c>
      <c r="J333" s="482">
        <f t="shared" si="36"/>
        <v>98.421952996703936</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0.19643579795292465</v>
      </c>
      <c r="F334" s="482">
        <f t="shared" si="32"/>
        <v>5316.1419999999998</v>
      </c>
      <c r="G334" s="476">
        <f t="shared" si="33"/>
        <v>0.19959318419758246</v>
      </c>
      <c r="H334" s="482">
        <f t="shared" si="34"/>
        <v>72635.752000000008</v>
      </c>
      <c r="I334" s="476">
        <f t="shared" si="35"/>
        <v>-0.31125009919728241</v>
      </c>
      <c r="J334" s="482">
        <f t="shared" si="36"/>
        <v>98.418089146003993</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4.1592432472379252E-2</v>
      </c>
      <c r="F335" s="482">
        <f t="shared" si="32"/>
        <v>1125.6159999999998</v>
      </c>
      <c r="G335" s="476">
        <f t="shared" si="33"/>
        <v>4.7290212931998608E-2</v>
      </c>
      <c r="H335" s="482">
        <f t="shared" si="34"/>
        <v>17209.807000000001</v>
      </c>
      <c r="I335" s="476">
        <f t="shared" si="35"/>
        <v>-0.28867154395498784</v>
      </c>
      <c r="J335" s="482">
        <f t="shared" si="36"/>
        <v>87.951459495831557</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4.2637808077448915E-2</v>
      </c>
      <c r="F336" s="482">
        <f t="shared" si="32"/>
        <v>1153.9069999999999</v>
      </c>
      <c r="G336" s="476">
        <f t="shared" si="33"/>
        <v>4.6784196483283365E-2</v>
      </c>
      <c r="H336" s="482">
        <f t="shared" si="34"/>
        <v>17025.657999999999</v>
      </c>
      <c r="I336" s="476">
        <f t="shared" si="35"/>
        <v>-0.24904574151394285</v>
      </c>
      <c r="J336" s="482">
        <f t="shared" si="36"/>
        <v>91.137202907148335</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0.80792702213353995</v>
      </c>
      <c r="F337" s="482">
        <f t="shared" si="32"/>
        <v>21864.928999999993</v>
      </c>
      <c r="G337" s="476">
        <f t="shared" si="33"/>
        <v>0.77815926071460972</v>
      </c>
      <c r="H337" s="482">
        <f t="shared" si="34"/>
        <v>283186.94000000006</v>
      </c>
      <c r="I337" s="476">
        <f t="shared" si="35"/>
        <v>5.3228912318385592E-2</v>
      </c>
      <c r="J337" s="482">
        <f t="shared" si="36"/>
        <v>103.82540733263181</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0.61421782507482536</v>
      </c>
      <c r="F338" s="482">
        <f t="shared" si="32"/>
        <v>16622.576999999997</v>
      </c>
      <c r="G338" s="476">
        <f t="shared" si="33"/>
        <v>0.61044054583574925</v>
      </c>
      <c r="H338" s="482">
        <f t="shared" si="34"/>
        <v>222150.91300000003</v>
      </c>
      <c r="I338" s="476">
        <f t="shared" si="35"/>
        <v>-8.1065840854749896E-2</v>
      </c>
      <c r="J338" s="482">
        <f t="shared" si="36"/>
        <v>100.618779218524</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0.43355777260466311</v>
      </c>
      <c r="F339" s="482">
        <f t="shared" si="32"/>
        <v>11733.373999999998</v>
      </c>
      <c r="G339" s="476">
        <f t="shared" si="33"/>
        <v>0.44616136557860403</v>
      </c>
      <c r="H339" s="482">
        <f t="shared" si="34"/>
        <v>162366.598</v>
      </c>
      <c r="I339" s="476">
        <f t="shared" si="35"/>
        <v>-0.24697636421915378</v>
      </c>
      <c r="J339" s="482">
        <f t="shared" si="36"/>
        <v>97.175104357680993</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4.1623286405793901E-2</v>
      </c>
      <c r="F340" s="482">
        <f t="shared" si="32"/>
        <v>1126.4510000000002</v>
      </c>
      <c r="G340" s="476">
        <f t="shared" si="33"/>
        <v>4.4531722718517033E-2</v>
      </c>
      <c r="H340" s="482">
        <f t="shared" si="34"/>
        <v>16205.94</v>
      </c>
      <c r="I340" s="476">
        <f t="shared" si="35"/>
        <v>-0.25440270784118757</v>
      </c>
      <c r="J340" s="482">
        <f t="shared" si="36"/>
        <v>93.468843927042244</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0.33283157816945647</v>
      </c>
      <c r="F341" s="482">
        <f t="shared" si="32"/>
        <v>9007.4210000000003</v>
      </c>
      <c r="G341" s="476">
        <f t="shared" si="33"/>
        <v>0.34006286563768312</v>
      </c>
      <c r="H341" s="482">
        <f t="shared" si="34"/>
        <v>123755.338</v>
      </c>
      <c r="I341" s="476">
        <f t="shared" si="35"/>
        <v>-0.28783486639352085</v>
      </c>
      <c r="J341" s="482">
        <f t="shared" si="36"/>
        <v>97.873543924101625</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0.1285749916860659</v>
      </c>
      <c r="F342" s="482">
        <f t="shared" si="32"/>
        <v>3479.6250000000014</v>
      </c>
      <c r="G342" s="476">
        <f t="shared" si="33"/>
        <v>0.12659401954830607</v>
      </c>
      <c r="H342" s="482">
        <f t="shared" si="34"/>
        <v>46069.968999999997</v>
      </c>
      <c r="I342" s="476">
        <f t="shared" si="35"/>
        <v>-0.26720971026098378</v>
      </c>
      <c r="J342" s="482">
        <f t="shared" si="36"/>
        <v>101.56482284457672</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0.14125230018844917</v>
      </c>
      <c r="F343" s="482">
        <f t="shared" si="32"/>
        <v>3822.7110000000002</v>
      </c>
      <c r="G343" s="476">
        <f t="shared" si="33"/>
        <v>0.1471965190056029</v>
      </c>
      <c r="H343" s="482">
        <f t="shared" si="34"/>
        <v>53567.610000000008</v>
      </c>
      <c r="I343" s="476">
        <f t="shared" si="35"/>
        <v>-0.26956927249547108</v>
      </c>
      <c r="J343" s="482">
        <f t="shared" si="36"/>
        <v>95.961712371114231</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9.1374090086095427E-2</v>
      </c>
      <c r="F344" s="482">
        <f t="shared" si="32"/>
        <v>2472.8570000000004</v>
      </c>
      <c r="G344" s="476">
        <f t="shared" si="33"/>
        <v>9.4582371351866756E-2</v>
      </c>
      <c r="H344" s="482">
        <f t="shared" si="34"/>
        <v>34420.322</v>
      </c>
      <c r="I344" s="476">
        <f t="shared" si="35"/>
        <v>-0.30205223299066891</v>
      </c>
      <c r="J344" s="482">
        <f t="shared" si="36"/>
        <v>96.607950065202076</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9.3485127295569584E-2</v>
      </c>
      <c r="F345" s="482">
        <f t="shared" si="32"/>
        <v>2529.9879999999998</v>
      </c>
      <c r="G345" s="476">
        <f t="shared" si="33"/>
        <v>9.4607179070067812E-2</v>
      </c>
      <c r="H345" s="482">
        <f t="shared" si="34"/>
        <v>34429.350000000006</v>
      </c>
      <c r="I345" s="476">
        <f t="shared" si="35"/>
        <v>-0.25131551024428256</v>
      </c>
      <c r="J345" s="482">
        <f t="shared" si="36"/>
        <v>98.81398876329753</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0.17334940693936368</v>
      </c>
      <c r="F346" s="482">
        <f t="shared" si="32"/>
        <v>4691.3549999999996</v>
      </c>
      <c r="G346" s="476">
        <f t="shared" si="33"/>
        <v>0.17959551438644317</v>
      </c>
      <c r="H346" s="482">
        <f t="shared" si="34"/>
        <v>65358.220000000008</v>
      </c>
      <c r="I346" s="476">
        <f t="shared" si="35"/>
        <v>-0.26312747212749388</v>
      </c>
      <c r="J346" s="482">
        <f t="shared" si="36"/>
        <v>96.522125027221179</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0.12635280641466209</v>
      </c>
      <c r="F347" s="482">
        <f t="shared" si="32"/>
        <v>3419.4860000000003</v>
      </c>
      <c r="G347" s="476">
        <f t="shared" si="33"/>
        <v>0.12986416757575173</v>
      </c>
      <c r="H347" s="482">
        <f t="shared" si="34"/>
        <v>47260.037999999993</v>
      </c>
      <c r="I347" s="476">
        <f t="shared" si="35"/>
        <v>-0.27707546961729296</v>
      </c>
      <c r="J347" s="482">
        <f t="shared" si="36"/>
        <v>97.29612777208817</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5.7857776299745034E-2</v>
      </c>
      <c r="F348" s="482">
        <f t="shared" si="32"/>
        <v>1565.8049999999998</v>
      </c>
      <c r="G348" s="476">
        <f t="shared" si="33"/>
        <v>5.8162500446527952E-2</v>
      </c>
      <c r="H348" s="482">
        <f t="shared" si="34"/>
        <v>21166.439000000006</v>
      </c>
      <c r="I348" s="476">
        <f t="shared" si="35"/>
        <v>-0.23641716704330579</v>
      </c>
      <c r="J348" s="482">
        <f t="shared" si="36"/>
        <v>99.47608141939655</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5.107161068617673E-2</v>
      </c>
      <c r="F349" s="482">
        <f t="shared" si="32"/>
        <v>1382.1510000000007</v>
      </c>
      <c r="G349" s="476">
        <f t="shared" si="33"/>
        <v>5.3593711787513168E-2</v>
      </c>
      <c r="H349" s="482">
        <f t="shared" si="34"/>
        <v>19503.770000000004</v>
      </c>
      <c r="I349" s="476">
        <f t="shared" si="35"/>
        <v>-0.25457406774885522</v>
      </c>
      <c r="J349" s="482">
        <f t="shared" si="36"/>
        <v>95.294035405989433</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0.27828030890884226</v>
      </c>
      <c r="F350" s="482">
        <f t="shared" si="32"/>
        <v>7531.0999999999985</v>
      </c>
      <c r="G350" s="476">
        <f t="shared" si="33"/>
        <v>0.28193715909309486</v>
      </c>
      <c r="H350" s="482">
        <f t="shared" si="34"/>
        <v>102602.28899999999</v>
      </c>
      <c r="I350" s="476">
        <f t="shared" si="35"/>
        <v>-0.27489627264796118</v>
      </c>
      <c r="J350" s="482">
        <f t="shared" si="36"/>
        <v>98.702955582011413</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4.0389092118390431E-2</v>
      </c>
      <c r="F351" s="482">
        <f t="shared" si="32"/>
        <v>1093.0500000000002</v>
      </c>
      <c r="G351" s="476">
        <f t="shared" si="33"/>
        <v>4.4716244548924353E-2</v>
      </c>
      <c r="H351" s="482">
        <f t="shared" si="34"/>
        <v>16273.091000000002</v>
      </c>
      <c r="I351" s="476">
        <f t="shared" si="35"/>
        <v>-0.26290411993582607</v>
      </c>
      <c r="J351" s="482">
        <f t="shared" si="36"/>
        <v>90.323086220267101</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0.52680630380962934</v>
      </c>
      <c r="F352" s="482">
        <f t="shared" si="32"/>
        <v>14256.958999999999</v>
      </c>
      <c r="G352" s="476">
        <f t="shared" si="33"/>
        <v>0.51000347879610564</v>
      </c>
      <c r="H352" s="482">
        <f t="shared" si="34"/>
        <v>185599.95599999998</v>
      </c>
      <c r="I352" s="476">
        <f t="shared" si="35"/>
        <v>-0.1712281720805299</v>
      </c>
      <c r="J352" s="482">
        <f t="shared" si="36"/>
        <v>103.29464909792141</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0.54599870672135375</v>
      </c>
      <c r="F353" s="482">
        <f t="shared" si="32"/>
        <v>14776.362999999996</v>
      </c>
      <c r="G353" s="476">
        <f t="shared" si="33"/>
        <v>0.54514053401993312</v>
      </c>
      <c r="H353" s="482">
        <f t="shared" si="34"/>
        <v>198386.99800000002</v>
      </c>
      <c r="I353" s="476">
        <f t="shared" si="35"/>
        <v>-0.17066347806013341</v>
      </c>
      <c r="J353" s="482">
        <f t="shared" si="36"/>
        <v>100.15742228799103</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0.40231943982559204</v>
      </c>
      <c r="F354" s="482">
        <f t="shared" si="32"/>
        <v>10887.970999999998</v>
      </c>
      <c r="G354" s="476">
        <f t="shared" si="33"/>
        <v>0.39977144364542661</v>
      </c>
      <c r="H354" s="482">
        <f t="shared" si="34"/>
        <v>145484.424</v>
      </c>
      <c r="I354" s="476">
        <f t="shared" si="35"/>
        <v>-0.18902788401873971</v>
      </c>
      <c r="J354" s="482">
        <f t="shared" si="36"/>
        <v>100.63736322858152</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0.23342626464176189</v>
      </c>
      <c r="F355" s="482">
        <f t="shared" si="32"/>
        <v>6317.215000000002</v>
      </c>
      <c r="G355" s="476">
        <f t="shared" si="33"/>
        <v>0.23958212953981514</v>
      </c>
      <c r="H355" s="482">
        <f t="shared" si="34"/>
        <v>87188.488999999987</v>
      </c>
      <c r="I355" s="476">
        <f t="shared" si="35"/>
        <v>-0.25505460554086018</v>
      </c>
      <c r="J355" s="482">
        <f t="shared" si="36"/>
        <v>97.430582610699162</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0.10863400214314743</v>
      </c>
      <c r="F356" s="482">
        <f t="shared" si="32"/>
        <v>2939.9619999999991</v>
      </c>
      <c r="G356" s="476">
        <f t="shared" si="33"/>
        <v>0.10781596179369586</v>
      </c>
      <c r="H356" s="482">
        <f t="shared" si="34"/>
        <v>39236.277000000002</v>
      </c>
      <c r="I356" s="476">
        <f t="shared" si="35"/>
        <v>-0.18722804353171038</v>
      </c>
      <c r="J356" s="482">
        <f t="shared" si="36"/>
        <v>100.75873770065409</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8.874914089347076E-2</v>
      </c>
      <c r="F357" s="482">
        <f t="shared" si="32"/>
        <v>2401.8179999999993</v>
      </c>
      <c r="G357" s="476">
        <f t="shared" si="33"/>
        <v>9.2583978852436952E-2</v>
      </c>
      <c r="H357" s="482">
        <f t="shared" si="34"/>
        <v>33693.069000000003</v>
      </c>
      <c r="I357" s="476">
        <f t="shared" si="35"/>
        <v>-0.22364700019848646</v>
      </c>
      <c r="J357" s="482">
        <f t="shared" si="36"/>
        <v>95.857989679749807</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0.1063013708753649</v>
      </c>
      <c r="F358" s="482">
        <f t="shared" si="32"/>
        <v>2876.8340000000003</v>
      </c>
      <c r="G358" s="476">
        <f t="shared" si="33"/>
        <v>0.10226413570052678</v>
      </c>
      <c r="H358" s="482">
        <f t="shared" si="34"/>
        <v>37215.862000000008</v>
      </c>
      <c r="I358" s="476">
        <f t="shared" si="35"/>
        <v>-0.18699106108761207</v>
      </c>
      <c r="J358" s="482">
        <f t="shared" si="36"/>
        <v>103.94785048265686</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3.7036507408639105E-2</v>
      </c>
      <c r="F359" s="482">
        <f t="shared" si="32"/>
        <v>1002.3190000000001</v>
      </c>
      <c r="G359" s="476">
        <f t="shared" si="33"/>
        <v>4.0667351800812816E-2</v>
      </c>
      <c r="H359" s="482">
        <f t="shared" si="34"/>
        <v>14799.621999999999</v>
      </c>
      <c r="I359" s="476">
        <f t="shared" si="35"/>
        <v>-0.24986393637022916</v>
      </c>
      <c r="J359" s="482">
        <f t="shared" si="36"/>
        <v>91.071844535249184</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4.9140043601965791E-2</v>
      </c>
      <c r="F360" s="482">
        <f t="shared" si="32"/>
        <v>1329.8770000000002</v>
      </c>
      <c r="G360" s="476">
        <f t="shared" si="33"/>
        <v>5.0512383250118871E-2</v>
      </c>
      <c r="H360" s="482">
        <f t="shared" si="34"/>
        <v>18382.416000000008</v>
      </c>
      <c r="I360" s="476">
        <f t="shared" si="35"/>
        <v>-0.26047708345271714</v>
      </c>
      <c r="J360" s="482">
        <f t="shared" si="36"/>
        <v>97.283161949897007</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9.0973358459889908E-2</v>
      </c>
      <c r="F361" s="482">
        <f t="shared" si="32"/>
        <v>2462.0120000000006</v>
      </c>
      <c r="G361" s="476">
        <f t="shared" si="33"/>
        <v>9.4106754525045397E-2</v>
      </c>
      <c r="H361" s="482">
        <f t="shared" si="34"/>
        <v>34247.235999999997</v>
      </c>
      <c r="I361" s="476">
        <f t="shared" si="35"/>
        <v>-0.24089018927193243</v>
      </c>
      <c r="J361" s="482">
        <f t="shared" si="36"/>
        <v>96.670381333444482</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0.1769490448213428</v>
      </c>
      <c r="F362" s="482">
        <f t="shared" si="32"/>
        <v>4788.7719999999999</v>
      </c>
      <c r="G362" s="476">
        <f t="shared" si="33"/>
        <v>0.18360835240809076</v>
      </c>
      <c r="H362" s="482">
        <f t="shared" si="34"/>
        <v>66818.567999999985</v>
      </c>
      <c r="I362" s="476">
        <f t="shared" si="35"/>
        <v>-0.21213054157531164</v>
      </c>
      <c r="J362" s="482">
        <f t="shared" si="36"/>
        <v>96.373091147865168</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0.44775091453275673</v>
      </c>
      <c r="F363" s="482">
        <f t="shared" si="32"/>
        <v>12117.482999999995</v>
      </c>
      <c r="G363" s="476">
        <f t="shared" si="33"/>
        <v>0.44566479628708588</v>
      </c>
      <c r="H363" s="482">
        <f t="shared" si="34"/>
        <v>162185.88700000002</v>
      </c>
      <c r="I363" s="476">
        <f t="shared" si="35"/>
        <v>-0.22493073761384277</v>
      </c>
      <c r="J363" s="482">
        <f t="shared" si="36"/>
        <v>100.46809132402888</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0.20722410671396357</v>
      </c>
      <c r="F364" s="482">
        <f t="shared" si="32"/>
        <v>5608.1059999999961</v>
      </c>
      <c r="G364" s="476">
        <f t="shared" si="33"/>
        <v>0.21714562306447316</v>
      </c>
      <c r="H364" s="482">
        <f t="shared" si="34"/>
        <v>79023.418000000005</v>
      </c>
      <c r="I364" s="476">
        <f t="shared" si="35"/>
        <v>-0.33388541827501428</v>
      </c>
      <c r="J364" s="482">
        <f t="shared" si="36"/>
        <v>95.430938827828101</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0.28180116764586338</v>
      </c>
      <c r="F365" s="482">
        <f t="shared" si="32"/>
        <v>7626.3850000000011</v>
      </c>
      <c r="G365" s="476">
        <f t="shared" si="33"/>
        <v>0.27156330941775497</v>
      </c>
      <c r="H365" s="482">
        <f t="shared" si="34"/>
        <v>98827.047999999981</v>
      </c>
      <c r="I365" s="476">
        <f t="shared" si="35"/>
        <v>-6.8992327448342772E-2</v>
      </c>
      <c r="J365" s="482">
        <f t="shared" si="36"/>
        <v>103.76997107969368</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0.17592757639581721</v>
      </c>
      <c r="F366" s="482">
        <f t="shared" si="32"/>
        <v>4761.1280000000015</v>
      </c>
      <c r="G366" s="476">
        <f t="shared" si="33"/>
        <v>0.17865858336607873</v>
      </c>
      <c r="H366" s="482">
        <f t="shared" si="34"/>
        <v>65017.253000000004</v>
      </c>
      <c r="I366" s="476">
        <f t="shared" si="35"/>
        <v>-0.16730975958535785</v>
      </c>
      <c r="J366" s="482">
        <f t="shared" si="36"/>
        <v>98.471382164345513</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0.14380223921959867</v>
      </c>
      <c r="F367" s="482">
        <f t="shared" si="32"/>
        <v>3891.7199999999989</v>
      </c>
      <c r="G367" s="476">
        <f t="shared" si="33"/>
        <v>0.148167600482525</v>
      </c>
      <c r="H367" s="482">
        <f t="shared" si="34"/>
        <v>53921.005000000019</v>
      </c>
      <c r="I367" s="476">
        <f t="shared" si="35"/>
        <v>-0.25831344387994992</v>
      </c>
      <c r="J367" s="482">
        <f t="shared" si="36"/>
        <v>97.053767997382678</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6.70160366552119E-2</v>
      </c>
      <c r="F368" s="482">
        <f t="shared" si="32"/>
        <v>1813.6549999999997</v>
      </c>
      <c r="G368" s="476">
        <f t="shared" si="33"/>
        <v>7.1124208958586926E-2</v>
      </c>
      <c r="H368" s="482">
        <f t="shared" si="34"/>
        <v>25883.450999999994</v>
      </c>
      <c r="I368" s="476">
        <f t="shared" si="35"/>
        <v>-0.28083866448353306</v>
      </c>
      <c r="J368" s="482">
        <f t="shared" si="36"/>
        <v>94.223946580879286</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4.6563315227432282E-2</v>
      </c>
      <c r="F369" s="482">
        <f t="shared" si="32"/>
        <v>1260.1429999999998</v>
      </c>
      <c r="G369" s="476">
        <f t="shared" si="33"/>
        <v>4.8486888565862189E-2</v>
      </c>
      <c r="H369" s="482">
        <f t="shared" si="34"/>
        <v>17645.300000000003</v>
      </c>
      <c r="I369" s="476">
        <f t="shared" si="35"/>
        <v>-0.2555908799823306</v>
      </c>
      <c r="J369" s="482">
        <f t="shared" si="36"/>
        <v>96.032796916186896</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5.0149946421313249E-2</v>
      </c>
      <c r="F370" s="482">
        <f t="shared" si="32"/>
        <v>1357.2080000000005</v>
      </c>
      <c r="G370" s="476">
        <f t="shared" si="33"/>
        <v>5.3458967517497027E-2</v>
      </c>
      <c r="H370" s="482">
        <f t="shared" si="34"/>
        <v>19454.734</v>
      </c>
      <c r="I370" s="476">
        <f t="shared" si="35"/>
        <v>-0.25859536903693758</v>
      </c>
      <c r="J370" s="482">
        <f t="shared" si="36"/>
        <v>93.810166470011339</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0.11996356649299782</v>
      </c>
      <c r="F371" s="482">
        <f t="shared" si="32"/>
        <v>3246.5740000000001</v>
      </c>
      <c r="G371" s="476">
        <f t="shared" si="33"/>
        <v>0.13094582310898853</v>
      </c>
      <c r="H371" s="482">
        <f t="shared" si="34"/>
        <v>47653.672999999995</v>
      </c>
      <c r="I371" s="476">
        <f t="shared" si="35"/>
        <v>-0.30840404036379782</v>
      </c>
      <c r="J371" s="482">
        <f t="shared" si="36"/>
        <v>91.613129494898061</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0.58522203746812973</v>
      </c>
      <c r="F372" s="482">
        <f t="shared" si="32"/>
        <v>15837.863999999996</v>
      </c>
      <c r="G372" s="476">
        <f t="shared" si="33"/>
        <v>0.57615976632162647</v>
      </c>
      <c r="H372" s="482">
        <f t="shared" si="34"/>
        <v>209675.48599999998</v>
      </c>
      <c r="I372" s="476">
        <f t="shared" si="35"/>
        <v>-0.13569128985869505</v>
      </c>
      <c r="J372" s="482">
        <f t="shared" si="36"/>
        <v>101.57287469140017</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0.19769947899345972</v>
      </c>
      <c r="F373" s="482">
        <f t="shared" si="32"/>
        <v>5350.3410000000003</v>
      </c>
      <c r="G373" s="476">
        <f t="shared" si="33"/>
        <v>0.19879080509673858</v>
      </c>
      <c r="H373" s="482">
        <f t="shared" si="34"/>
        <v>72343.751000000004</v>
      </c>
      <c r="I373" s="476">
        <f t="shared" si="35"/>
        <v>-0.21933958413437271</v>
      </c>
      <c r="J373" s="482">
        <f t="shared" si="36"/>
        <v>99.451017816066596</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0.27405029006392484</v>
      </c>
      <c r="F374" s="482">
        <f t="shared" si="32"/>
        <v>7416.6229999999987</v>
      </c>
      <c r="G374" s="476">
        <f t="shared" si="33"/>
        <v>0.26824262541939264</v>
      </c>
      <c r="H374" s="482">
        <f t="shared" si="34"/>
        <v>97618.58799999996</v>
      </c>
      <c r="I374" s="476">
        <f t="shared" si="35"/>
        <v>-0.19112620041150624</v>
      </c>
      <c r="J374" s="482">
        <f t="shared" si="36"/>
        <v>102.16507895993487</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0.52529830395743282</v>
      </c>
      <c r="F375" s="482">
        <f t="shared" si="32"/>
        <v>14216.148000000005</v>
      </c>
      <c r="G375" s="476">
        <f t="shared" si="33"/>
        <v>0.50601165918789626</v>
      </c>
      <c r="H375" s="482">
        <f t="shared" si="34"/>
        <v>184147.25700000001</v>
      </c>
      <c r="I375" s="476">
        <f t="shared" si="35"/>
        <v>-0.11289427230709886</v>
      </c>
      <c r="J375" s="482">
        <f t="shared" si="36"/>
        <v>103.81150205125509</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0.82545689687026569</v>
      </c>
      <c r="F376" s="482">
        <f t="shared" si="32"/>
        <v>22339.34</v>
      </c>
      <c r="G376" s="476">
        <f t="shared" si="33"/>
        <v>0.80253452279215987</v>
      </c>
      <c r="H376" s="482">
        <f t="shared" si="34"/>
        <v>292057.56100000005</v>
      </c>
      <c r="I376" s="476">
        <f t="shared" si="35"/>
        <v>1.8409167381030375E-2</v>
      </c>
      <c r="J376" s="482">
        <f t="shared" si="36"/>
        <v>102.85624772855313</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0.5019751690499944</v>
      </c>
      <c r="F377" s="482">
        <f t="shared" si="32"/>
        <v>13584.953999999998</v>
      </c>
      <c r="G377" s="476">
        <f t="shared" si="33"/>
        <v>0.48919866508756071</v>
      </c>
      <c r="H377" s="482">
        <f t="shared" si="34"/>
        <v>178028.68900000001</v>
      </c>
      <c r="I377" s="476">
        <f t="shared" si="35"/>
        <v>-3.7539236597713091E-2</v>
      </c>
      <c r="J377" s="482">
        <f t="shared" si="36"/>
        <v>102.61172093757591</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0.74154033181834988</v>
      </c>
      <c r="F378" s="482">
        <f t="shared" si="32"/>
        <v>20068.306000000004</v>
      </c>
      <c r="G378" s="476">
        <f t="shared" si="33"/>
        <v>0.72017712457992011</v>
      </c>
      <c r="H378" s="482">
        <f t="shared" si="34"/>
        <v>262086.13899999994</v>
      </c>
      <c r="I378" s="476">
        <f t="shared" si="35"/>
        <v>0.12612213075238471</v>
      </c>
      <c r="J378" s="482">
        <f t="shared" si="36"/>
        <v>102.96638236751701</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0.74840716106861804</v>
      </c>
      <c r="F379" s="482">
        <f t="shared" si="32"/>
        <v>20254.143000000011</v>
      </c>
      <c r="G379" s="476">
        <f t="shared" si="33"/>
        <v>0.72423753637485244</v>
      </c>
      <c r="H379" s="482">
        <f t="shared" si="34"/>
        <v>263563.79999999993</v>
      </c>
      <c r="I379" s="476">
        <f t="shared" si="35"/>
        <v>0.1295753822464972</v>
      </c>
      <c r="J379" s="482">
        <f t="shared" si="36"/>
        <v>103.33725103710391</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0.59560954070132643</v>
      </c>
      <c r="F380" s="482">
        <f t="shared" si="32"/>
        <v>16118.980999999998</v>
      </c>
      <c r="G380" s="476">
        <f t="shared" si="33"/>
        <v>0.58334268339932793</v>
      </c>
      <c r="H380" s="482">
        <f t="shared" si="34"/>
        <v>212289.48600000003</v>
      </c>
      <c r="I380" s="476">
        <f t="shared" si="35"/>
        <v>2.4303870254578763E-2</v>
      </c>
      <c r="J380" s="482">
        <f t="shared" si="36"/>
        <v>102.10285611718236</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0.35115818645383001</v>
      </c>
      <c r="F381" s="482">
        <f t="shared" si="32"/>
        <v>9503.3940000000021</v>
      </c>
      <c r="G381" s="476">
        <f t="shared" si="33"/>
        <v>0.33338837763348439</v>
      </c>
      <c r="H381" s="482">
        <f t="shared" si="34"/>
        <v>121326.36500000001</v>
      </c>
      <c r="I381" s="476">
        <f t="shared" si="35"/>
        <v>0.22780702923469495</v>
      </c>
      <c r="J381" s="482">
        <f t="shared" si="36"/>
        <v>105.33006247742721</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0.80913575730702425</v>
      </c>
      <c r="F382" s="482">
        <f t="shared" si="32"/>
        <v>21897.640999999996</v>
      </c>
      <c r="G382" s="476">
        <f t="shared" si="33"/>
        <v>0.78239748680338217</v>
      </c>
      <c r="H382" s="482">
        <f t="shared" si="34"/>
        <v>284729.31100000005</v>
      </c>
      <c r="I382" s="476">
        <f t="shared" si="35"/>
        <v>0.12162758530755732</v>
      </c>
      <c r="J382" s="482">
        <f t="shared" si="36"/>
        <v>103.41747908890733</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0.69321257805860403</v>
      </c>
      <c r="F383" s="482">
        <f t="shared" si="32"/>
        <v>18760.412</v>
      </c>
      <c r="G383" s="476">
        <f t="shared" si="33"/>
        <v>0.67316437723779166</v>
      </c>
      <c r="H383" s="482">
        <f t="shared" si="34"/>
        <v>244977.30699999988</v>
      </c>
      <c r="I383" s="476">
        <f t="shared" si="35"/>
        <v>0.20686559593895376</v>
      </c>
      <c r="J383" s="482">
        <f t="shared" si="36"/>
        <v>102.97820287268861</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0.66114469940509157</v>
      </c>
      <c r="F384" s="482">
        <f t="shared" si="32"/>
        <v>17892.558999999994</v>
      </c>
      <c r="G384" s="476">
        <f t="shared" si="33"/>
        <v>0.65254325550465908</v>
      </c>
      <c r="H384" s="482">
        <f t="shared" si="34"/>
        <v>237472.88900000002</v>
      </c>
      <c r="I384" s="476">
        <f t="shared" si="35"/>
        <v>5.7385024605706686E-2</v>
      </c>
      <c r="J384" s="482">
        <f t="shared" si="36"/>
        <v>101.31814156806823</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0.80732065920260165</v>
      </c>
      <c r="F385" s="482">
        <f t="shared" si="32"/>
        <v>21848.519000000008</v>
      </c>
      <c r="G385" s="476">
        <f t="shared" si="33"/>
        <v>0.78621329471668167</v>
      </c>
      <c r="H385" s="482">
        <f t="shared" si="34"/>
        <v>286117.95600000006</v>
      </c>
      <c r="I385" s="476">
        <f t="shared" si="35"/>
        <v>0.11422903225194951</v>
      </c>
      <c r="J385" s="482">
        <f t="shared" si="36"/>
        <v>102.68468679272667</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0.75286365147987999</v>
      </c>
      <c r="F386" s="482">
        <f t="shared" si="32"/>
        <v>20374.748999999993</v>
      </c>
      <c r="G386" s="476">
        <f t="shared" si="33"/>
        <v>0.7334194862043476</v>
      </c>
      <c r="H386" s="482">
        <f t="shared" si="34"/>
        <v>266905.28599999996</v>
      </c>
      <c r="I386" s="476">
        <f t="shared" si="35"/>
        <v>0.12613816696569052</v>
      </c>
      <c r="J386" s="482">
        <f t="shared" si="36"/>
        <v>102.65116562094107</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0.49284225695599154</v>
      </c>
      <c r="F387" s="482">
        <f t="shared" si="32"/>
        <v>13337.789999999999</v>
      </c>
      <c r="G387" s="476">
        <f t="shared" si="33"/>
        <v>0.48004468851585097</v>
      </c>
      <c r="H387" s="482">
        <f t="shared" si="34"/>
        <v>174697.38299999997</v>
      </c>
      <c r="I387" s="476">
        <f t="shared" si="35"/>
        <v>-3.8867748580048135E-2</v>
      </c>
      <c r="J387" s="482">
        <f t="shared" si="36"/>
        <v>102.66591189243374</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0.29148002808262202</v>
      </c>
      <c r="F388" s="482">
        <f t="shared" si="32"/>
        <v>7888.3239999999996</v>
      </c>
      <c r="G388" s="476">
        <f t="shared" si="33"/>
        <v>0.26940007803934396</v>
      </c>
      <c r="H388" s="482">
        <f t="shared" si="34"/>
        <v>98039.807000000015</v>
      </c>
      <c r="I388" s="476">
        <f t="shared" si="35"/>
        <v>0.15049211739422286</v>
      </c>
      <c r="J388" s="482">
        <f t="shared" si="36"/>
        <v>108.1959701734212</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0.76528359753168529</v>
      </c>
      <c r="F389" s="482">
        <f t="shared" si="32"/>
        <v>20710.87</v>
      </c>
      <c r="G389" s="476">
        <f t="shared" si="33"/>
        <v>0.74182465603609582</v>
      </c>
      <c r="H389" s="482">
        <f t="shared" si="34"/>
        <v>269964.08699999994</v>
      </c>
      <c r="I389" s="476">
        <f t="shared" si="35"/>
        <v>0.197865909474783</v>
      </c>
      <c r="J389" s="482">
        <f t="shared" si="36"/>
        <v>103.16232971022305</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0.62006643757159197</v>
      </c>
      <c r="F390" s="482">
        <f t="shared" si="32"/>
        <v>16780.857999999993</v>
      </c>
      <c r="G390" s="476">
        <f t="shared" si="33"/>
        <v>0.59921445981111188</v>
      </c>
      <c r="H390" s="482">
        <f t="shared" si="34"/>
        <v>218065.52700000003</v>
      </c>
      <c r="I390" s="476">
        <f t="shared" si="35"/>
        <v>0.17544660701328432</v>
      </c>
      <c r="J390" s="482">
        <f t="shared" si="36"/>
        <v>103.47988561007911</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0.51483693603813341</v>
      </c>
      <c r="F391" s="482">
        <f t="shared" si="32"/>
        <v>13933.032000000005</v>
      </c>
      <c r="G391" s="476">
        <f t="shared" si="33"/>
        <v>0.5029798444159278</v>
      </c>
      <c r="H391" s="482">
        <f t="shared" si="34"/>
        <v>183043.92200000002</v>
      </c>
      <c r="I391" s="476">
        <f t="shared" si="35"/>
        <v>-7.5552002052576686E-2</v>
      </c>
      <c r="J391" s="482">
        <f t="shared" si="36"/>
        <v>102.3573691379173</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9.2888593282341211E-2</v>
      </c>
      <c r="F392" s="482">
        <f t="shared" si="32"/>
        <v>2513.8440000000001</v>
      </c>
      <c r="G392" s="476">
        <f t="shared" si="33"/>
        <v>9.2603027047227573E-2</v>
      </c>
      <c r="H392" s="482">
        <f t="shared" si="34"/>
        <v>33700.001000000011</v>
      </c>
      <c r="I392" s="476">
        <f t="shared" si="35"/>
        <v>-0.12521865287809292</v>
      </c>
      <c r="J392" s="482">
        <f t="shared" si="36"/>
        <v>100.30837678229243</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0.45214979861803928</v>
      </c>
      <c r="F393" s="482">
        <f t="shared" si="32"/>
        <v>12236.529999999997</v>
      </c>
      <c r="G393" s="476">
        <f t="shared" si="33"/>
        <v>0.44230385058213512</v>
      </c>
      <c r="H393" s="482">
        <f t="shared" si="34"/>
        <v>160962.77500000002</v>
      </c>
      <c r="I393" s="476">
        <f t="shared" si="35"/>
        <v>1.4421080370002057E-3</v>
      </c>
      <c r="J393" s="482">
        <f t="shared" si="36"/>
        <v>102.22605976026333</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0.39480567564571561</v>
      </c>
      <c r="F394" s="482">
        <f t="shared" ref="F394:F457" si="38">SUMPRODUCT($K$2:$BQ$2,$K394:$BQ394)</f>
        <v>10684.626000000002</v>
      </c>
      <c r="G394" s="476">
        <f t="shared" ref="G394:G457" si="39">SUMPRODUCT($K$3:$BQ$3,$K394:$BQ394)/$J$3</f>
        <v>0.3782179935645022</v>
      </c>
      <c r="H394" s="482">
        <f t="shared" ref="H394:H457" si="40">SUMPRODUCT($K$3:$BQ$3,$K394:$BQ394)</f>
        <v>137640.71400000007</v>
      </c>
      <c r="I394" s="476">
        <f t="shared" ref="I394:I457" si="41">CORREL($K$4:$BQ$4,$K394:$BQ394)</f>
        <v>-5.1925806816339778E-2</v>
      </c>
      <c r="J394" s="482">
        <f t="shared" ref="J394:J457" si="42">$E394/$G394*100</f>
        <v>104.38574641171441</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0.43171115545209332</v>
      </c>
      <c r="F395" s="482">
        <f t="shared" si="38"/>
        <v>11683.399000000001</v>
      </c>
      <c r="G395" s="476">
        <f t="shared" si="39"/>
        <v>0.41149839936909038</v>
      </c>
      <c r="H395" s="482">
        <f t="shared" si="40"/>
        <v>149752.08600000001</v>
      </c>
      <c r="I395" s="476">
        <f t="shared" si="41"/>
        <v>7.5112143285034252E-2</v>
      </c>
      <c r="J395" s="482">
        <f t="shared" si="42"/>
        <v>104.91198899290815</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0.23507031740753059</v>
      </c>
      <c r="F396" s="482">
        <f t="shared" si="38"/>
        <v>6361.7080000000005</v>
      </c>
      <c r="G396" s="476">
        <f t="shared" si="39"/>
        <v>0.21643723740722526</v>
      </c>
      <c r="H396" s="482">
        <f t="shared" si="40"/>
        <v>78765.623000000007</v>
      </c>
      <c r="I396" s="476">
        <f t="shared" si="41"/>
        <v>0.27094647071699812</v>
      </c>
      <c r="J396" s="482">
        <f t="shared" si="42"/>
        <v>108.60899918309681</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0.48808402616117935</v>
      </c>
      <c r="F397" s="482">
        <f t="shared" si="38"/>
        <v>13209.017999999996</v>
      </c>
      <c r="G397" s="476">
        <f t="shared" si="39"/>
        <v>0.45771815156669471</v>
      </c>
      <c r="H397" s="482">
        <f t="shared" si="40"/>
        <v>166572.33199999997</v>
      </c>
      <c r="I397" s="476">
        <f t="shared" si="41"/>
        <v>6.3183520017394162E-2</v>
      </c>
      <c r="J397" s="482">
        <f t="shared" si="42"/>
        <v>106.63418623241118</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0.38230617448176485</v>
      </c>
      <c r="F398" s="482">
        <f t="shared" si="38"/>
        <v>10346.352000000003</v>
      </c>
      <c r="G398" s="476">
        <f t="shared" si="39"/>
        <v>0.37377202894050598</v>
      </c>
      <c r="H398" s="482">
        <f t="shared" si="40"/>
        <v>136022.74299999999</v>
      </c>
      <c r="I398" s="476">
        <f t="shared" si="41"/>
        <v>0.11513700129206439</v>
      </c>
      <c r="J398" s="482">
        <f t="shared" si="42"/>
        <v>102.28324884701772</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0.19210549458670512</v>
      </c>
      <c r="F399" s="482">
        <f t="shared" si="38"/>
        <v>5198.9510000000009</v>
      </c>
      <c r="G399" s="476">
        <f t="shared" si="39"/>
        <v>0.1954343796284338</v>
      </c>
      <c r="H399" s="482">
        <f t="shared" si="40"/>
        <v>71122.284</v>
      </c>
      <c r="I399" s="476">
        <f t="shared" si="41"/>
        <v>-0.17187944808486347</v>
      </c>
      <c r="J399" s="482">
        <f t="shared" si="42"/>
        <v>98.296673774564297</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0.41843350700218007</v>
      </c>
      <c r="F400" s="482">
        <f t="shared" si="38"/>
        <v>11324.065999999999</v>
      </c>
      <c r="G400" s="476">
        <f t="shared" si="39"/>
        <v>0.40192931943646815</v>
      </c>
      <c r="H400" s="482">
        <f t="shared" si="40"/>
        <v>146269.71600000004</v>
      </c>
      <c r="I400" s="476">
        <f t="shared" si="41"/>
        <v>-5.9308067147136559E-2</v>
      </c>
      <c r="J400" s="482">
        <f t="shared" si="42"/>
        <v>104.10624126372565</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0.48608831245612089</v>
      </c>
      <c r="F401" s="482">
        <f t="shared" si="38"/>
        <v>13155.008</v>
      </c>
      <c r="G401" s="476">
        <f t="shared" si="39"/>
        <v>0.46195244820962905</v>
      </c>
      <c r="H401" s="482">
        <f t="shared" si="40"/>
        <v>168113.27299999999</v>
      </c>
      <c r="I401" s="476">
        <f t="shared" si="41"/>
        <v>0.16159253066385812</v>
      </c>
      <c r="J401" s="482">
        <f t="shared" si="42"/>
        <v>105.22475080282273</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0.27413875032331958</v>
      </c>
      <c r="F402" s="482">
        <f t="shared" si="38"/>
        <v>7419.016999999998</v>
      </c>
      <c r="G402" s="476">
        <f t="shared" si="39"/>
        <v>0.26832140668665283</v>
      </c>
      <c r="H402" s="482">
        <f t="shared" si="40"/>
        <v>97647.258000000002</v>
      </c>
      <c r="I402" s="476">
        <f t="shared" si="41"/>
        <v>-6.3292398459100008E-2</v>
      </c>
      <c r="J402" s="482">
        <f t="shared" si="42"/>
        <v>102.16805051393469</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0.15704304770350666</v>
      </c>
      <c r="F403" s="482">
        <f t="shared" si="38"/>
        <v>4250.0560000000005</v>
      </c>
      <c r="G403" s="476">
        <f t="shared" si="39"/>
        <v>0.13596580832547905</v>
      </c>
      <c r="H403" s="482">
        <f t="shared" si="40"/>
        <v>49480.541000000012</v>
      </c>
      <c r="I403" s="476">
        <f t="shared" si="41"/>
        <v>0.23235901353058006</v>
      </c>
      <c r="J403" s="482">
        <f t="shared" si="42"/>
        <v>115.5018674456539</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0.24977090492554418</v>
      </c>
      <c r="F404" s="482">
        <f t="shared" si="38"/>
        <v>6759.550000000002</v>
      </c>
      <c r="G404" s="476">
        <f t="shared" si="39"/>
        <v>0.25773115171233152</v>
      </c>
      <c r="H404" s="482">
        <f t="shared" si="40"/>
        <v>93793.262999999977</v>
      </c>
      <c r="I404" s="476">
        <f t="shared" si="41"/>
        <v>-0.24981159926510305</v>
      </c>
      <c r="J404" s="482">
        <f t="shared" si="42"/>
        <v>96.911414575265539</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0.26410490337360976</v>
      </c>
      <c r="F405" s="482">
        <f t="shared" si="38"/>
        <v>7147.4710000000005</v>
      </c>
      <c r="G405" s="476">
        <f t="shared" si="39"/>
        <v>0.25167533159851507</v>
      </c>
      <c r="H405" s="482">
        <f t="shared" si="40"/>
        <v>91589.434999999998</v>
      </c>
      <c r="I405" s="476">
        <f t="shared" si="41"/>
        <v>-4.7309197765648542E-2</v>
      </c>
      <c r="J405" s="482">
        <f t="shared" si="42"/>
        <v>104.93873265057339</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0.23523230979566209</v>
      </c>
      <c r="F406" s="482">
        <f t="shared" si="38"/>
        <v>6366.0920000000033</v>
      </c>
      <c r="G406" s="476">
        <f t="shared" si="39"/>
        <v>0.22941551004481764</v>
      </c>
      <c r="H406" s="482">
        <f t="shared" si="40"/>
        <v>83488.662999999986</v>
      </c>
      <c r="I406" s="476">
        <f t="shared" si="41"/>
        <v>-0.11244639601184983</v>
      </c>
      <c r="J406" s="482">
        <f t="shared" si="42"/>
        <v>102.53548670258088</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4.5321102612422885E-2</v>
      </c>
      <c r="F407" s="482">
        <f t="shared" si="38"/>
        <v>1226.5250000000005</v>
      </c>
      <c r="G407" s="476">
        <f t="shared" si="39"/>
        <v>4.3596162882399654E-2</v>
      </c>
      <c r="H407" s="482">
        <f t="shared" si="40"/>
        <v>15865.472</v>
      </c>
      <c r="I407" s="476">
        <f t="shared" si="41"/>
        <v>-0.1568520282787178</v>
      </c>
      <c r="J407" s="482">
        <f t="shared" si="42"/>
        <v>103.95663199689442</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0.51746650408306538</v>
      </c>
      <c r="F408" s="482">
        <f t="shared" si="38"/>
        <v>14004.196</v>
      </c>
      <c r="G408" s="476">
        <f t="shared" si="39"/>
        <v>0.50555555769278304</v>
      </c>
      <c r="H408" s="482">
        <f t="shared" si="40"/>
        <v>183981.27299999993</v>
      </c>
      <c r="I408" s="476">
        <f t="shared" si="41"/>
        <v>0.23256630857096236</v>
      </c>
      <c r="J408" s="482">
        <f t="shared" si="42"/>
        <v>102.35601136394202</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5.5637327716808925E-2</v>
      </c>
      <c r="F409" s="482">
        <f t="shared" si="38"/>
        <v>1505.713</v>
      </c>
      <c r="G409" s="476">
        <f t="shared" si="39"/>
        <v>5.3487127630049536E-2</v>
      </c>
      <c r="H409" s="482">
        <f t="shared" si="40"/>
        <v>19464.981999999996</v>
      </c>
      <c r="I409" s="476">
        <f t="shared" si="41"/>
        <v>-0.11865399469620665</v>
      </c>
      <c r="J409" s="482">
        <f t="shared" si="42"/>
        <v>104.02003282290933</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0.13020999150131177</v>
      </c>
      <c r="F410" s="482">
        <f t="shared" si="38"/>
        <v>3523.8730000000005</v>
      </c>
      <c r="G410" s="476">
        <f t="shared" si="39"/>
        <v>0.1421640227633072</v>
      </c>
      <c r="H410" s="482">
        <f t="shared" si="40"/>
        <v>51736.188999999991</v>
      </c>
      <c r="I410" s="476">
        <f t="shared" si="41"/>
        <v>-0.2424351099200403</v>
      </c>
      <c r="J410" s="482">
        <f t="shared" si="42"/>
        <v>91.591380836276684</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6.6442486051066021E-2</v>
      </c>
      <c r="F411" s="482">
        <f t="shared" si="38"/>
        <v>1798.1329999999996</v>
      </c>
      <c r="G411" s="476">
        <f t="shared" si="39"/>
        <v>6.8090833399740064E-2</v>
      </c>
      <c r="H411" s="482">
        <f t="shared" si="40"/>
        <v>24779.548000000003</v>
      </c>
      <c r="I411" s="476">
        <f t="shared" si="41"/>
        <v>-0.23321260486388634</v>
      </c>
      <c r="J411" s="482">
        <f t="shared" si="42"/>
        <v>97.579193459129641</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3.418504969885082E-2</v>
      </c>
      <c r="F412" s="482">
        <f t="shared" si="38"/>
        <v>925.14999999999975</v>
      </c>
      <c r="G412" s="476">
        <f t="shared" si="39"/>
        <v>3.0209953313786869E-2</v>
      </c>
      <c r="H412" s="482">
        <f t="shared" si="40"/>
        <v>10993.976000000004</v>
      </c>
      <c r="I412" s="476">
        <f t="shared" si="41"/>
        <v>6.0931830623701638E-2</v>
      </c>
      <c r="J412" s="482">
        <f t="shared" si="42"/>
        <v>113.15823412163249</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3.528773602335291E-2</v>
      </c>
      <c r="F413" s="482">
        <f t="shared" si="38"/>
        <v>954.99199999999985</v>
      </c>
      <c r="G413" s="476">
        <f t="shared" si="39"/>
        <v>3.3925574097532704E-2</v>
      </c>
      <c r="H413" s="482">
        <f t="shared" si="40"/>
        <v>12346.161000000004</v>
      </c>
      <c r="I413" s="476">
        <f t="shared" si="41"/>
        <v>0.21268084096508544</v>
      </c>
      <c r="J413" s="482">
        <f t="shared" si="42"/>
        <v>104.01514775226536</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0.11068251856778628</v>
      </c>
      <c r="F414" s="482">
        <f t="shared" si="38"/>
        <v>2995.4010000000003</v>
      </c>
      <c r="G414" s="476">
        <f t="shared" si="39"/>
        <v>0.10390141487528819</v>
      </c>
      <c r="H414" s="482">
        <f t="shared" si="40"/>
        <v>37811.699000000001</v>
      </c>
      <c r="I414" s="476">
        <f t="shared" si="41"/>
        <v>0.17434519564785458</v>
      </c>
      <c r="J414" s="482">
        <f t="shared" si="42"/>
        <v>106.52647868235231</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0.30321449950116403</v>
      </c>
      <c r="F415" s="482">
        <f t="shared" si="38"/>
        <v>8205.8940000000021</v>
      </c>
      <c r="G415" s="476">
        <f t="shared" si="39"/>
        <v>0.2705207779753187</v>
      </c>
      <c r="H415" s="482">
        <f t="shared" si="40"/>
        <v>98447.651000000013</v>
      </c>
      <c r="I415" s="476">
        <f t="shared" si="41"/>
        <v>0.25484957152108034</v>
      </c>
      <c r="J415" s="482">
        <f t="shared" si="42"/>
        <v>112.08547519733519</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0.15929024867900829</v>
      </c>
      <c r="F416" s="482">
        <f t="shared" si="38"/>
        <v>4310.8720000000012</v>
      </c>
      <c r="G416" s="476">
        <f t="shared" si="39"/>
        <v>0.15167678796655301</v>
      </c>
      <c r="H416" s="482">
        <f t="shared" si="40"/>
        <v>55198.06500000001</v>
      </c>
      <c r="I416" s="476">
        <f t="shared" si="41"/>
        <v>0.12940883163243089</v>
      </c>
      <c r="J416" s="482">
        <f t="shared" si="42"/>
        <v>105.0195292335266</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2.594069393637069E-2</v>
      </c>
      <c r="F417" s="482">
        <f t="shared" si="38"/>
        <v>702.03300000000002</v>
      </c>
      <c r="G417" s="476">
        <f t="shared" si="39"/>
        <v>2.6037752906553382E-2</v>
      </c>
      <c r="H417" s="482">
        <f t="shared" si="40"/>
        <v>9475.6329999999998</v>
      </c>
      <c r="I417" s="476">
        <f t="shared" si="41"/>
        <v>-0.13624919949108741</v>
      </c>
      <c r="J417" s="482">
        <f t="shared" si="42"/>
        <v>99.627237532628016</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1.870088312456121E-2</v>
      </c>
      <c r="F418" s="482">
        <f t="shared" si="38"/>
        <v>506.10200000000003</v>
      </c>
      <c r="G418" s="476">
        <f t="shared" si="39"/>
        <v>1.9691554988884891E-2</v>
      </c>
      <c r="H418" s="482">
        <f t="shared" si="40"/>
        <v>7166.1310000000003</v>
      </c>
      <c r="I418" s="476">
        <f t="shared" si="41"/>
        <v>-0.30740185801040382</v>
      </c>
      <c r="J418" s="482">
        <f t="shared" si="42"/>
        <v>94.969052139950989</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0.10781265935040464</v>
      </c>
      <c r="F419" s="482">
        <f t="shared" si="38"/>
        <v>2917.7340000000008</v>
      </c>
      <c r="G419" s="476">
        <f t="shared" si="39"/>
        <v>0.10743225003366132</v>
      </c>
      <c r="H419" s="482">
        <f t="shared" si="40"/>
        <v>39096.636999999995</v>
      </c>
      <c r="I419" s="476">
        <f t="shared" si="41"/>
        <v>-9.869981810458223E-3</v>
      </c>
      <c r="J419" s="482">
        <f t="shared" si="42"/>
        <v>100.35409229223453</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3.2842848169086947E-2</v>
      </c>
      <c r="F420" s="482">
        <f t="shared" si="38"/>
        <v>888.82600000000002</v>
      </c>
      <c r="G420" s="476">
        <f t="shared" si="39"/>
        <v>3.296439592326865E-2</v>
      </c>
      <c r="H420" s="482">
        <f t="shared" si="40"/>
        <v>11996.370000000003</v>
      </c>
      <c r="I420" s="476">
        <f t="shared" si="41"/>
        <v>-0.18828145343268682</v>
      </c>
      <c r="J420" s="482">
        <f t="shared" si="42"/>
        <v>99.631275651267416</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1.6111332816021881E-2</v>
      </c>
      <c r="F421" s="482">
        <f t="shared" si="38"/>
        <v>436.02100000000019</v>
      </c>
      <c r="G421" s="476">
        <f t="shared" si="39"/>
        <v>1.7363512210134675E-2</v>
      </c>
      <c r="H421" s="482">
        <f t="shared" si="40"/>
        <v>6318.9120000000003</v>
      </c>
      <c r="I421" s="476">
        <f t="shared" si="41"/>
        <v>-0.21397541801659972</v>
      </c>
      <c r="J421" s="482">
        <f t="shared" si="42"/>
        <v>92.788444071920395</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6.4750729778664598E-2</v>
      </c>
      <c r="F422" s="482">
        <f t="shared" si="38"/>
        <v>1752.3489999999999</v>
      </c>
      <c r="G422" s="476">
        <f t="shared" si="39"/>
        <v>6.6731731511682546E-2</v>
      </c>
      <c r="H422" s="482">
        <f t="shared" si="40"/>
        <v>24284.945</v>
      </c>
      <c r="I422" s="476">
        <f t="shared" si="41"/>
        <v>5.0366998079820369E-2</v>
      </c>
      <c r="J422" s="482">
        <f t="shared" si="42"/>
        <v>97.031394678150775</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2.6753574991686062E-2</v>
      </c>
      <c r="F423" s="482">
        <f t="shared" si="38"/>
        <v>724.03199999999993</v>
      </c>
      <c r="G423" s="476">
        <f t="shared" si="39"/>
        <v>2.7275448657530923E-2</v>
      </c>
      <c r="H423" s="482">
        <f t="shared" si="40"/>
        <v>9926.0539999999964</v>
      </c>
      <c r="I423" s="476">
        <f t="shared" si="41"/>
        <v>-0.1416092743033612</v>
      </c>
      <c r="J423" s="482">
        <f t="shared" si="42"/>
        <v>98.086654146747577</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5.7860510660311136E-2</v>
      </c>
      <c r="F424" s="482">
        <f t="shared" si="38"/>
        <v>1565.8790000000004</v>
      </c>
      <c r="G424" s="476">
        <f t="shared" si="39"/>
        <v>6.0816876832481957E-2</v>
      </c>
      <c r="H424" s="482">
        <f t="shared" si="40"/>
        <v>22132.417000000001</v>
      </c>
      <c r="I424" s="476">
        <f t="shared" si="41"/>
        <v>-0.1892069399183591</v>
      </c>
      <c r="J424" s="482">
        <f t="shared" si="42"/>
        <v>95.138904978113175</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2.0099397701659086E-2</v>
      </c>
      <c r="F425" s="482">
        <f t="shared" si="38"/>
        <v>543.94999999999982</v>
      </c>
      <c r="G425" s="476">
        <f t="shared" si="39"/>
        <v>2.0572583459506098E-2</v>
      </c>
      <c r="H425" s="482">
        <f t="shared" si="40"/>
        <v>7486.7539999999999</v>
      </c>
      <c r="I425" s="476">
        <f t="shared" si="41"/>
        <v>-0.10876152215603963</v>
      </c>
      <c r="J425" s="482">
        <f t="shared" si="42"/>
        <v>97.699920582272014</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7.2449026345933545E-2</v>
      </c>
      <c r="F426" s="482">
        <f t="shared" si="38"/>
        <v>1960.6879999999996</v>
      </c>
      <c r="G426" s="476">
        <f t="shared" si="39"/>
        <v>7.2793187495019493E-2</v>
      </c>
      <c r="H426" s="482">
        <f t="shared" si="40"/>
        <v>26490.824000000001</v>
      </c>
      <c r="I426" s="476">
        <f t="shared" si="41"/>
        <v>1.921630787528315E-2</v>
      </c>
      <c r="J426" s="482">
        <f t="shared" si="42"/>
        <v>99.527206925635042</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0.30405287662121711</v>
      </c>
      <c r="F427" s="482">
        <f t="shared" si="38"/>
        <v>8228.5829999999987</v>
      </c>
      <c r="G427" s="476">
        <f t="shared" si="39"/>
        <v>0.29969442375913319</v>
      </c>
      <c r="H427" s="482">
        <f t="shared" si="40"/>
        <v>109064.49499999998</v>
      </c>
      <c r="I427" s="476">
        <f t="shared" si="41"/>
        <v>0.24053339958409067</v>
      </c>
      <c r="J427" s="482">
        <f t="shared" si="42"/>
        <v>101.45429895138352</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6.7001736688467636E-2</v>
      </c>
      <c r="F428" s="482">
        <f t="shared" si="38"/>
        <v>1813.2679999999998</v>
      </c>
      <c r="G428" s="476">
        <f t="shared" si="39"/>
        <v>6.5932855937722412E-2</v>
      </c>
      <c r="H428" s="482">
        <f t="shared" si="40"/>
        <v>23994.219000000001</v>
      </c>
      <c r="I428" s="476">
        <f t="shared" si="41"/>
        <v>-2.5171256202524837E-2</v>
      </c>
      <c r="J428" s="482">
        <f t="shared" si="42"/>
        <v>101.62116555629692</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3.7737796992203386E-2</v>
      </c>
      <c r="F429" s="482">
        <f t="shared" si="38"/>
        <v>1021.2980000000002</v>
      </c>
      <c r="G429" s="476">
        <f t="shared" si="39"/>
        <v>3.9393683759298088E-2</v>
      </c>
      <c r="H429" s="482">
        <f t="shared" si="40"/>
        <v>14336.11</v>
      </c>
      <c r="I429" s="476">
        <f t="shared" si="41"/>
        <v>-0.26447568293143126</v>
      </c>
      <c r="J429" s="482">
        <f t="shared" si="42"/>
        <v>95.796567852825234</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2.6058899604626241E-2</v>
      </c>
      <c r="F430" s="482">
        <f t="shared" si="38"/>
        <v>705.23199999999997</v>
      </c>
      <c r="G430" s="476">
        <f t="shared" si="39"/>
        <v>2.5911461066885754E-2</v>
      </c>
      <c r="H430" s="482">
        <f t="shared" si="40"/>
        <v>9429.672999999997</v>
      </c>
      <c r="I430" s="476">
        <f t="shared" si="41"/>
        <v>-0.14036606248299374</v>
      </c>
      <c r="J430" s="482">
        <f t="shared" si="42"/>
        <v>100.56900897004573</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2.7419096182980454E-2</v>
      </c>
      <c r="F431" s="482">
        <f t="shared" si="38"/>
        <v>742.04300000000001</v>
      </c>
      <c r="G431" s="476">
        <f t="shared" si="39"/>
        <v>2.9452974425627686E-2</v>
      </c>
      <c r="H431" s="482">
        <f t="shared" si="40"/>
        <v>10718.497000000001</v>
      </c>
      <c r="I431" s="476">
        <f t="shared" si="41"/>
        <v>-0.24691251378052731</v>
      </c>
      <c r="J431" s="482">
        <f t="shared" si="42"/>
        <v>93.094489496186469</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0.23935613198832345</v>
      </c>
      <c r="F432" s="482">
        <f t="shared" si="38"/>
        <v>6477.6949999999979</v>
      </c>
      <c r="G432" s="476">
        <f t="shared" si="39"/>
        <v>0.23518040827766615</v>
      </c>
      <c r="H432" s="482">
        <f t="shared" si="40"/>
        <v>85586.618999999992</v>
      </c>
      <c r="I432" s="476">
        <f t="shared" si="41"/>
        <v>-0.1107877626992456</v>
      </c>
      <c r="J432" s="482">
        <f t="shared" si="42"/>
        <v>101.77554063335378</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0.4104727118205666</v>
      </c>
      <c r="F433" s="482">
        <f t="shared" si="38"/>
        <v>11108.622999999994</v>
      </c>
      <c r="G433" s="476">
        <f t="shared" si="39"/>
        <v>0.39964796012299442</v>
      </c>
      <c r="H433" s="482">
        <f t="shared" si="40"/>
        <v>145439.486</v>
      </c>
      <c r="I433" s="476">
        <f t="shared" si="41"/>
        <v>4.0781138151258167E-2</v>
      </c>
      <c r="J433" s="482">
        <f t="shared" si="42"/>
        <v>102.70857173754642</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7.0579241030188797E-2</v>
      </c>
      <c r="F434" s="482">
        <f t="shared" si="38"/>
        <v>1910.0859999999993</v>
      </c>
      <c r="G434" s="476">
        <f t="shared" si="39"/>
        <v>7.2194238278298198E-2</v>
      </c>
      <c r="H434" s="482">
        <f t="shared" si="40"/>
        <v>26272.855</v>
      </c>
      <c r="I434" s="476">
        <f t="shared" si="41"/>
        <v>-9.0733553032424419E-2</v>
      </c>
      <c r="J434" s="482">
        <f t="shared" si="42"/>
        <v>97.762983187267906</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6.2178029043343311E-2</v>
      </c>
      <c r="F435" s="482">
        <f t="shared" si="38"/>
        <v>1682.7239999999999</v>
      </c>
      <c r="G435" s="476">
        <f t="shared" si="39"/>
        <v>6.7558577595563857E-2</v>
      </c>
      <c r="H435" s="482">
        <f t="shared" si="40"/>
        <v>24585.850000000002</v>
      </c>
      <c r="I435" s="476">
        <f t="shared" si="41"/>
        <v>-0.27546648198915713</v>
      </c>
      <c r="J435" s="482">
        <f t="shared" si="42"/>
        <v>92.035728483759769</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1.0325906218822749E-2</v>
      </c>
      <c r="F436" s="482">
        <f t="shared" si="38"/>
        <v>279.45000000000005</v>
      </c>
      <c r="G436" s="476">
        <f t="shared" si="39"/>
        <v>9.96246692258442E-3</v>
      </c>
      <c r="H436" s="482">
        <f t="shared" si="40"/>
        <v>3625.5309999999995</v>
      </c>
      <c r="I436" s="476">
        <f t="shared" si="41"/>
        <v>-0.17864260473181642</v>
      </c>
      <c r="J436" s="482">
        <f t="shared" si="42"/>
        <v>103.64808534936694</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3.711539740605254E-2</v>
      </c>
      <c r="F437" s="482">
        <f t="shared" si="38"/>
        <v>1004.454</v>
      </c>
      <c r="G437" s="476">
        <f t="shared" si="39"/>
        <v>3.6873312467884355E-2</v>
      </c>
      <c r="H437" s="482">
        <f t="shared" si="40"/>
        <v>13418.899000000007</v>
      </c>
      <c r="I437" s="476">
        <f t="shared" si="41"/>
        <v>-0.12069291470553688</v>
      </c>
      <c r="J437" s="482">
        <f t="shared" si="42"/>
        <v>100.65653157247274</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4.4532239589106896E-2</v>
      </c>
      <c r="F438" s="482">
        <f t="shared" si="38"/>
        <v>1205.1759999999999</v>
      </c>
      <c r="G438" s="476">
        <f t="shared" si="39"/>
        <v>4.4633124404056951E-2</v>
      </c>
      <c r="H438" s="482">
        <f t="shared" si="40"/>
        <v>16242.842000000001</v>
      </c>
      <c r="I438" s="476">
        <f t="shared" si="41"/>
        <v>1.3915103512870775E-2</v>
      </c>
      <c r="J438" s="482">
        <f t="shared" si="42"/>
        <v>99.773968736679151</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2.6832538890736429E-2</v>
      </c>
      <c r="F439" s="482">
        <f t="shared" si="38"/>
        <v>726.16899999999998</v>
      </c>
      <c r="G439" s="476">
        <f t="shared" si="39"/>
        <v>2.4475715749933367E-2</v>
      </c>
      <c r="H439" s="482">
        <f t="shared" si="40"/>
        <v>8907.1780000000017</v>
      </c>
      <c r="I439" s="476">
        <f t="shared" si="41"/>
        <v>5.4931326265444405E-2</v>
      </c>
      <c r="J439" s="482">
        <f t="shared" si="42"/>
        <v>109.62923072355699</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1.06287181761076E-2</v>
      </c>
      <c r="F440" s="482">
        <f t="shared" si="38"/>
        <v>287.64499999999998</v>
      </c>
      <c r="G440" s="476">
        <f t="shared" si="39"/>
        <v>1.2582772540043249E-2</v>
      </c>
      <c r="H440" s="482">
        <f t="shared" si="40"/>
        <v>4579.1099999999988</v>
      </c>
      <c r="I440" s="476">
        <f t="shared" si="41"/>
        <v>-0.4439762338704426</v>
      </c>
      <c r="J440" s="482">
        <f t="shared" si="42"/>
        <v>84.470399049835066</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7.1798285482023438E-2</v>
      </c>
      <c r="F441" s="482">
        <f t="shared" si="38"/>
        <v>1943.0770000000002</v>
      </c>
      <c r="G441" s="476">
        <f t="shared" si="39"/>
        <v>7.5034059777038323E-2</v>
      </c>
      <c r="H441" s="482">
        <f t="shared" si="40"/>
        <v>27306.320000000011</v>
      </c>
      <c r="I441" s="476">
        <f t="shared" si="41"/>
        <v>-0.28929200242973147</v>
      </c>
      <c r="J441" s="482">
        <f t="shared" si="42"/>
        <v>95.68759266840965</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5.1348667922994501E-2</v>
      </c>
      <c r="F442" s="482">
        <f t="shared" si="38"/>
        <v>1389.6490000000001</v>
      </c>
      <c r="G442" s="476">
        <f t="shared" si="39"/>
        <v>5.1823207911650675E-2</v>
      </c>
      <c r="H442" s="482">
        <f t="shared" si="40"/>
        <v>18859.45</v>
      </c>
      <c r="I442" s="476">
        <f t="shared" si="41"/>
        <v>-0.18214374975018413</v>
      </c>
      <c r="J442" s="482">
        <f t="shared" si="42"/>
        <v>99.084309891689486</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1.9019436130510291E-2</v>
      </c>
      <c r="F443" s="482">
        <f t="shared" si="38"/>
        <v>514.72299999999996</v>
      </c>
      <c r="G443" s="476">
        <f t="shared" si="39"/>
        <v>1.872707662968957E-2</v>
      </c>
      <c r="H443" s="482">
        <f t="shared" si="40"/>
        <v>6815.1389999999983</v>
      </c>
      <c r="I443" s="476">
        <f t="shared" si="41"/>
        <v>-0.15504647362209859</v>
      </c>
      <c r="J443" s="482">
        <f t="shared" si="42"/>
        <v>101.56115931280603</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8.9431363854709359E-2</v>
      </c>
      <c r="F444" s="482">
        <f t="shared" si="38"/>
        <v>2420.2809999999995</v>
      </c>
      <c r="G444" s="476">
        <f t="shared" si="39"/>
        <v>7.3636773567744493E-2</v>
      </c>
      <c r="H444" s="482">
        <f t="shared" si="40"/>
        <v>26797.821000000007</v>
      </c>
      <c r="I444" s="476">
        <f t="shared" si="41"/>
        <v>2.1630494089500279E-2</v>
      </c>
      <c r="J444" s="482">
        <f t="shared" si="42"/>
        <v>121.44932419185115</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8.8432435428444756E-2</v>
      </c>
      <c r="F445" s="482">
        <f t="shared" si="38"/>
        <v>2393.2470000000003</v>
      </c>
      <c r="G445" s="476">
        <f t="shared" si="39"/>
        <v>0.10789652092910784</v>
      </c>
      <c r="H445" s="482">
        <f t="shared" si="40"/>
        <v>39265.593999999997</v>
      </c>
      <c r="I445" s="476">
        <f t="shared" si="41"/>
        <v>-0.42346698039295949</v>
      </c>
      <c r="J445" s="482">
        <f t="shared" si="42"/>
        <v>81.960414169932562</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2.8914126297897497E-2</v>
      </c>
      <c r="F446" s="482">
        <f t="shared" si="38"/>
        <v>782.50299999999993</v>
      </c>
      <c r="G446" s="476">
        <f t="shared" si="39"/>
        <v>2.8216949376097433E-2</v>
      </c>
      <c r="H446" s="482">
        <f t="shared" si="40"/>
        <v>10268.684000000001</v>
      </c>
      <c r="I446" s="476">
        <f t="shared" si="41"/>
        <v>-0.15602060188717215</v>
      </c>
      <c r="J446" s="482">
        <f t="shared" si="42"/>
        <v>102.4707735499949</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0.12881040535047855</v>
      </c>
      <c r="F447" s="482">
        <f t="shared" si="38"/>
        <v>3485.996000000001</v>
      </c>
      <c r="G447" s="476">
        <f t="shared" si="39"/>
        <v>0.11440872007232376</v>
      </c>
      <c r="H447" s="482">
        <f t="shared" si="40"/>
        <v>41635.506999999991</v>
      </c>
      <c r="I447" s="476">
        <f t="shared" si="41"/>
        <v>0.20800233241224653</v>
      </c>
      <c r="J447" s="482">
        <f t="shared" si="42"/>
        <v>112.58792622542295</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7.5026050327014759E-2</v>
      </c>
      <c r="F448" s="482">
        <f t="shared" si="38"/>
        <v>2030.4300000000003</v>
      </c>
      <c r="G448" s="476">
        <f t="shared" si="39"/>
        <v>7.7716439647284169E-2</v>
      </c>
      <c r="H448" s="482">
        <f t="shared" si="40"/>
        <v>28282.489000000005</v>
      </c>
      <c r="I448" s="476">
        <f t="shared" si="41"/>
        <v>-0.28853001045522975</v>
      </c>
      <c r="J448" s="482">
        <f t="shared" si="42"/>
        <v>96.538197925072566</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0.18000166278683075</v>
      </c>
      <c r="F449" s="482">
        <f t="shared" si="38"/>
        <v>4871.3850000000002</v>
      </c>
      <c r="G449" s="476">
        <f t="shared" si="39"/>
        <v>0.16827613562358651</v>
      </c>
      <c r="H449" s="482">
        <f t="shared" si="40"/>
        <v>61238.88299999998</v>
      </c>
      <c r="I449" s="476">
        <f t="shared" si="41"/>
        <v>0.36168125023006953</v>
      </c>
      <c r="J449" s="482">
        <f t="shared" si="42"/>
        <v>106.96802735562744</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8.0230720910468165E-2</v>
      </c>
      <c r="F450" s="482">
        <f t="shared" si="38"/>
        <v>2171.2840000000001</v>
      </c>
      <c r="G450" s="476">
        <f t="shared" si="39"/>
        <v>7.7309535913211463E-2</v>
      </c>
      <c r="H450" s="482">
        <f t="shared" si="40"/>
        <v>28134.409000000003</v>
      </c>
      <c r="I450" s="476">
        <f t="shared" si="41"/>
        <v>0.24362855659462973</v>
      </c>
      <c r="J450" s="482">
        <f t="shared" si="42"/>
        <v>103.77855715048665</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3.0966744263385439E-2</v>
      </c>
      <c r="F451" s="482">
        <f t="shared" si="38"/>
        <v>838.05300000000011</v>
      </c>
      <c r="G451" s="476">
        <f t="shared" si="39"/>
        <v>3.1795924367785132E-2</v>
      </c>
      <c r="H451" s="482">
        <f t="shared" si="40"/>
        <v>11571.140999999998</v>
      </c>
      <c r="I451" s="476">
        <f t="shared" si="41"/>
        <v>-0.23352304895735121</v>
      </c>
      <c r="J451" s="482">
        <f t="shared" si="42"/>
        <v>97.392181165081027</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1.6917304068285118E-2</v>
      </c>
      <c r="F452" s="482">
        <f t="shared" si="38"/>
        <v>457.83300000000014</v>
      </c>
      <c r="G452" s="476">
        <f t="shared" si="39"/>
        <v>1.8298956635954707E-2</v>
      </c>
      <c r="H452" s="482">
        <f t="shared" si="40"/>
        <v>6659.3380000000006</v>
      </c>
      <c r="I452" s="476">
        <f t="shared" si="41"/>
        <v>-0.3256108498327665</v>
      </c>
      <c r="J452" s="482">
        <f t="shared" si="42"/>
        <v>92.449555484738127</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0.10812703691386762</v>
      </c>
      <c r="F453" s="482">
        <f t="shared" si="38"/>
        <v>2926.2419999999993</v>
      </c>
      <c r="G453" s="476">
        <f t="shared" si="39"/>
        <v>0.10783953572086095</v>
      </c>
      <c r="H453" s="482">
        <f t="shared" si="40"/>
        <v>39244.856</v>
      </c>
      <c r="I453" s="476">
        <f t="shared" si="41"/>
        <v>0.12846221968515922</v>
      </c>
      <c r="J453" s="482">
        <f t="shared" si="42"/>
        <v>100.26660091874918</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5.0179617928537132E-2</v>
      </c>
      <c r="F454" s="482">
        <f t="shared" si="38"/>
        <v>1358.0110000000004</v>
      </c>
      <c r="G454" s="476">
        <f t="shared" si="39"/>
        <v>5.0370656657113259E-2</v>
      </c>
      <c r="H454" s="482">
        <f t="shared" si="40"/>
        <v>18330.839</v>
      </c>
      <c r="I454" s="476">
        <f t="shared" si="41"/>
        <v>-0.20686090599469778</v>
      </c>
      <c r="J454" s="482">
        <f t="shared" si="42"/>
        <v>99.620734091523602</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1.3519122048553378E-2</v>
      </c>
      <c r="F455" s="482">
        <f t="shared" si="38"/>
        <v>365.86800000000005</v>
      </c>
      <c r="G455" s="476">
        <f t="shared" si="39"/>
        <v>1.45722427243425E-2</v>
      </c>
      <c r="H455" s="482">
        <f t="shared" si="40"/>
        <v>5303.1159999999982</v>
      </c>
      <c r="I455" s="476">
        <f t="shared" si="41"/>
        <v>-0.20247446666994737</v>
      </c>
      <c r="J455" s="482">
        <f t="shared" si="42"/>
        <v>92.773105034615469</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5.9143553929719546E-2</v>
      </c>
      <c r="F456" s="482">
        <f t="shared" si="38"/>
        <v>1600.6020000000001</v>
      </c>
      <c r="G456" s="476">
        <f t="shared" si="39"/>
        <v>6.3602969342078874E-2</v>
      </c>
      <c r="H456" s="482">
        <f t="shared" si="40"/>
        <v>23146.329000000002</v>
      </c>
      <c r="I456" s="476">
        <f t="shared" si="41"/>
        <v>-0.2860388031938626</v>
      </c>
      <c r="J456" s="482">
        <f t="shared" si="42"/>
        <v>92.98866789005551</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4.7758304696449025E-2</v>
      </c>
      <c r="F457" s="482">
        <f t="shared" si="38"/>
        <v>1292.4829999999999</v>
      </c>
      <c r="G457" s="476">
        <f t="shared" si="39"/>
        <v>4.5973980473676825E-2</v>
      </c>
      <c r="H457" s="482">
        <f t="shared" si="40"/>
        <v>16730.804999999997</v>
      </c>
      <c r="I457" s="476">
        <f t="shared" si="41"/>
        <v>0.18029338740922396</v>
      </c>
      <c r="J457" s="482">
        <f t="shared" si="42"/>
        <v>103.88116104889775</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5.501489117983964E-2</v>
      </c>
      <c r="F458" s="482">
        <f t="shared" ref="F458:F521" si="44">SUMPRODUCT($K$2:$BQ$2,$K458:$BQ458)</f>
        <v>1488.8680000000002</v>
      </c>
      <c r="G458" s="476">
        <f t="shared" ref="G458:G521" si="45">SUMPRODUCT($K$3:$BQ$3,$K458:$BQ458)/$J$3</f>
        <v>5.5401954830607919E-2</v>
      </c>
      <c r="H458" s="482">
        <f t="shared" ref="H458:H521" si="46">SUMPRODUCT($K$3:$BQ$3,$K458:$BQ458)</f>
        <v>20161.824000000004</v>
      </c>
      <c r="I458" s="476">
        <f t="shared" ref="I458:I521" si="47">CORREL($K$4:$BQ$4,$K458:$BQ458)</f>
        <v>-0.24868756856292359</v>
      </c>
      <c r="J458" s="482">
        <f t="shared" ref="J458:J521" si="48">$E458/$G458*100</f>
        <v>99.301353802493551</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3.7307689465321668E-2</v>
      </c>
      <c r="F459" s="482">
        <f t="shared" si="44"/>
        <v>1009.6580000000002</v>
      </c>
      <c r="G459" s="476">
        <f t="shared" si="45"/>
        <v>3.4935818135354284E-2</v>
      </c>
      <c r="H459" s="482">
        <f t="shared" si="46"/>
        <v>12713.807999999995</v>
      </c>
      <c r="I459" s="476">
        <f t="shared" si="47"/>
        <v>0.16422125852513639</v>
      </c>
      <c r="J459" s="482">
        <f t="shared" si="48"/>
        <v>106.78922508921325</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1.6748660532830809E-2</v>
      </c>
      <c r="F460" s="482">
        <f t="shared" si="44"/>
        <v>453.26900000000023</v>
      </c>
      <c r="G460" s="476">
        <f t="shared" si="45"/>
        <v>1.7110598787092732E-2</v>
      </c>
      <c r="H460" s="482">
        <f t="shared" si="46"/>
        <v>6226.8720000000003</v>
      </c>
      <c r="I460" s="476">
        <f t="shared" si="47"/>
        <v>-0.22545854195959159</v>
      </c>
      <c r="J460" s="482">
        <f t="shared" si="48"/>
        <v>97.884713102296871</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8.9597014373868425E-2</v>
      </c>
      <c r="F461" s="482">
        <f t="shared" si="44"/>
        <v>2424.764000000001</v>
      </c>
      <c r="G461" s="476">
        <f t="shared" si="45"/>
        <v>8.052755146062722E-2</v>
      </c>
      <c r="H461" s="482">
        <f t="shared" si="46"/>
        <v>29305.505999999998</v>
      </c>
      <c r="I461" s="476">
        <f t="shared" si="47"/>
        <v>0.3421979990388741</v>
      </c>
      <c r="J461" s="482">
        <f t="shared" si="48"/>
        <v>111.26255889908137</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6.9797066105014224E-2</v>
      </c>
      <c r="F462" s="482">
        <f t="shared" si="44"/>
        <v>1888.9179999999999</v>
      </c>
      <c r="G462" s="476">
        <f t="shared" si="45"/>
        <v>6.7024815961793688E-2</v>
      </c>
      <c r="H462" s="482">
        <f t="shared" si="46"/>
        <v>24391.603999999999</v>
      </c>
      <c r="I462" s="476">
        <f t="shared" si="47"/>
        <v>8.5304050387934718E-2</v>
      </c>
      <c r="J462" s="482">
        <f t="shared" si="48"/>
        <v>104.13615480093345</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1.9128404094150689E-2</v>
      </c>
      <c r="F463" s="482">
        <f t="shared" si="44"/>
        <v>517.67200000000014</v>
      </c>
      <c r="G463" s="476">
        <f t="shared" si="45"/>
        <v>1.9495525103113608E-2</v>
      </c>
      <c r="H463" s="482">
        <f t="shared" si="46"/>
        <v>7094.7920000000004</v>
      </c>
      <c r="I463" s="476">
        <f t="shared" si="47"/>
        <v>-0.22627438882512363</v>
      </c>
      <c r="J463" s="482">
        <f t="shared" si="48"/>
        <v>98.116896020901294</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8.3970328492776095E-2</v>
      </c>
      <c r="F464" s="482">
        <f t="shared" si="44"/>
        <v>2272.4889999999996</v>
      </c>
      <c r="G464" s="476">
        <f t="shared" si="45"/>
        <v>8.5537732297571736E-2</v>
      </c>
      <c r="H464" s="482">
        <f t="shared" si="46"/>
        <v>31128.806000000008</v>
      </c>
      <c r="I464" s="476">
        <f t="shared" si="47"/>
        <v>-0.22876813644065891</v>
      </c>
      <c r="J464" s="482">
        <f t="shared" si="48"/>
        <v>98.167587843756593</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9.0339947529837802E-2</v>
      </c>
      <c r="F465" s="482">
        <f t="shared" si="44"/>
        <v>2444.8700000000003</v>
      </c>
      <c r="G465" s="476">
        <f t="shared" si="45"/>
        <v>9.2333335165242808E-2</v>
      </c>
      <c r="H465" s="482">
        <f t="shared" si="46"/>
        <v>33601.854999999996</v>
      </c>
      <c r="I465" s="476">
        <f t="shared" si="47"/>
        <v>-0.19067827070940174</v>
      </c>
      <c r="J465" s="482">
        <f t="shared" si="48"/>
        <v>97.841096466582115</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2.262938329083989E-2</v>
      </c>
      <c r="F466" s="482">
        <f t="shared" si="44"/>
        <v>612.41899999999998</v>
      </c>
      <c r="G466" s="476">
        <f t="shared" si="45"/>
        <v>2.6213061148222552E-2</v>
      </c>
      <c r="H466" s="482">
        <f t="shared" si="46"/>
        <v>9539.4310000000023</v>
      </c>
      <c r="I466" s="476">
        <f t="shared" si="47"/>
        <v>-0.34023241207438137</v>
      </c>
      <c r="J466" s="482">
        <f t="shared" si="48"/>
        <v>86.328655638047593</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0.15924239736910173</v>
      </c>
      <c r="F467" s="482">
        <f t="shared" si="44"/>
        <v>4309.5770000000002</v>
      </c>
      <c r="G467" s="476">
        <f t="shared" si="45"/>
        <v>0.16097695915849405</v>
      </c>
      <c r="H467" s="482">
        <f t="shared" si="46"/>
        <v>58582.573999999993</v>
      </c>
      <c r="I467" s="476">
        <f t="shared" si="47"/>
        <v>-0.20520515920456392</v>
      </c>
      <c r="J467" s="482">
        <f t="shared" si="48"/>
        <v>98.922478223927371</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0.15027883087610391</v>
      </c>
      <c r="F468" s="482">
        <f t="shared" si="44"/>
        <v>4066.9960000000005</v>
      </c>
      <c r="G468" s="476">
        <f t="shared" si="45"/>
        <v>0.14607237599575734</v>
      </c>
      <c r="H468" s="482">
        <f t="shared" si="46"/>
        <v>53158.513000000014</v>
      </c>
      <c r="I468" s="476">
        <f t="shared" si="47"/>
        <v>2.3737192782882915E-2</v>
      </c>
      <c r="J468" s="482">
        <f t="shared" si="48"/>
        <v>102.87970593459008</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3.3360418283264984E-2</v>
      </c>
      <c r="F469" s="482">
        <f t="shared" si="44"/>
        <v>902.8330000000002</v>
      </c>
      <c r="G469" s="476">
        <f t="shared" si="45"/>
        <v>3.4804305353663863E-2</v>
      </c>
      <c r="H469" s="482">
        <f t="shared" si="46"/>
        <v>12665.947999999999</v>
      </c>
      <c r="I469" s="476">
        <f t="shared" si="47"/>
        <v>-0.11268568771032877</v>
      </c>
      <c r="J469" s="482">
        <f t="shared" si="48"/>
        <v>95.851412474040714</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3.2222628681225281E-2</v>
      </c>
      <c r="F470" s="482">
        <f t="shared" si="44"/>
        <v>872.04099999999983</v>
      </c>
      <c r="G470" s="476">
        <f t="shared" si="45"/>
        <v>3.2433305213522799E-2</v>
      </c>
      <c r="H470" s="482">
        <f t="shared" si="46"/>
        <v>11803.096000000003</v>
      </c>
      <c r="I470" s="476">
        <f t="shared" si="47"/>
        <v>-0.18049114421076645</v>
      </c>
      <c r="J470" s="482">
        <f t="shared" si="48"/>
        <v>99.350431505791519</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3.0049735801647999E-2</v>
      </c>
      <c r="F471" s="482">
        <f t="shared" si="44"/>
        <v>813.23599999999976</v>
      </c>
      <c r="G471" s="476">
        <f t="shared" si="45"/>
        <v>2.998968176984438E-2</v>
      </c>
      <c r="H471" s="482">
        <f t="shared" si="46"/>
        <v>10913.814999999997</v>
      </c>
      <c r="I471" s="476">
        <f t="shared" si="47"/>
        <v>-0.16582930945059987</v>
      </c>
      <c r="J471" s="482">
        <f t="shared" si="48"/>
        <v>100.20024897984747</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0.11238196061042749</v>
      </c>
      <c r="F472" s="482">
        <f t="shared" si="44"/>
        <v>3041.3929999999991</v>
      </c>
      <c r="G472" s="476">
        <f t="shared" si="45"/>
        <v>0.10681780286272492</v>
      </c>
      <c r="H472" s="482">
        <f t="shared" si="46"/>
        <v>38873.027999999991</v>
      </c>
      <c r="I472" s="476">
        <f t="shared" si="47"/>
        <v>0.22565163971513991</v>
      </c>
      <c r="J472" s="482">
        <f t="shared" si="48"/>
        <v>105.20901722239432</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3.5157336585005354E-2</v>
      </c>
      <c r="F473" s="482">
        <f t="shared" si="44"/>
        <v>951.46299999999985</v>
      </c>
      <c r="G473" s="476">
        <f t="shared" si="45"/>
        <v>3.5335626884004406E-2</v>
      </c>
      <c r="H473" s="482">
        <f t="shared" si="46"/>
        <v>12859.305999999999</v>
      </c>
      <c r="I473" s="476">
        <f t="shared" si="47"/>
        <v>-6.4548733435281946E-2</v>
      </c>
      <c r="J473" s="482">
        <f t="shared" si="48"/>
        <v>99.495437566215202</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2.8674684994272611E-2</v>
      </c>
      <c r="F474" s="482">
        <f t="shared" si="44"/>
        <v>776.02299999999968</v>
      </c>
      <c r="G474" s="476">
        <f t="shared" si="45"/>
        <v>2.9506065910271238E-2</v>
      </c>
      <c r="H474" s="482">
        <f t="shared" si="46"/>
        <v>10737.817999999999</v>
      </c>
      <c r="I474" s="476">
        <f t="shared" si="47"/>
        <v>0.12244762491619261</v>
      </c>
      <c r="J474" s="482">
        <f t="shared" si="48"/>
        <v>97.182338985729643</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2.6475741787680598E-2</v>
      </c>
      <c r="F475" s="482">
        <f t="shared" si="44"/>
        <v>716.51300000000003</v>
      </c>
      <c r="G475" s="476">
        <f t="shared" si="45"/>
        <v>2.638926244576402E-2</v>
      </c>
      <c r="H475" s="482">
        <f t="shared" si="46"/>
        <v>9603.5539999999964</v>
      </c>
      <c r="I475" s="476">
        <f t="shared" si="47"/>
        <v>-0.18468512704586834</v>
      </c>
      <c r="J475" s="482">
        <f t="shared" si="48"/>
        <v>100.32770655145937</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3.1860067250489607E-2</v>
      </c>
      <c r="F476" s="482">
        <f t="shared" si="44"/>
        <v>862.22900000000016</v>
      </c>
      <c r="G476" s="476">
        <f t="shared" si="45"/>
        <v>3.6129226558657287E-2</v>
      </c>
      <c r="H476" s="482">
        <f t="shared" si="46"/>
        <v>13148.112000000001</v>
      </c>
      <c r="I476" s="476">
        <f t="shared" si="47"/>
        <v>-0.24105961030876533</v>
      </c>
      <c r="J476" s="482">
        <f t="shared" si="48"/>
        <v>88.18364046283547</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1.1407271921073053E-2</v>
      </c>
      <c r="F477" s="482">
        <f t="shared" si="44"/>
        <v>308.71500000000003</v>
      </c>
      <c r="G477" s="476">
        <f t="shared" si="45"/>
        <v>1.2132485525625205E-2</v>
      </c>
      <c r="H477" s="482">
        <f t="shared" si="46"/>
        <v>4415.2419999999993</v>
      </c>
      <c r="I477" s="476">
        <f t="shared" si="47"/>
        <v>-0.31065584752621145</v>
      </c>
      <c r="J477" s="482">
        <f t="shared" si="48"/>
        <v>94.022547127541031</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9.9113180356944913E-3</v>
      </c>
      <c r="F478" s="482">
        <f t="shared" si="44"/>
        <v>268.23</v>
      </c>
      <c r="G478" s="476">
        <f t="shared" si="45"/>
        <v>1.0215558956800826E-2</v>
      </c>
      <c r="H478" s="482">
        <f t="shared" si="46"/>
        <v>3717.636</v>
      </c>
      <c r="I478" s="476">
        <f t="shared" si="47"/>
        <v>-0.19800324746213074</v>
      </c>
      <c r="J478" s="482">
        <f t="shared" si="48"/>
        <v>97.021788798900815</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2.0860991020951125E-2</v>
      </c>
      <c r="F479" s="482">
        <f t="shared" si="44"/>
        <v>564.56100000000026</v>
      </c>
      <c r="G479" s="476">
        <f t="shared" si="45"/>
        <v>2.1479760606068932E-2</v>
      </c>
      <c r="H479" s="482">
        <f t="shared" si="46"/>
        <v>7816.893</v>
      </c>
      <c r="I479" s="476">
        <f t="shared" si="47"/>
        <v>-0.23009027740646856</v>
      </c>
      <c r="J479" s="482">
        <f t="shared" si="48"/>
        <v>97.119290124011073</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0.17847008831245612</v>
      </c>
      <c r="F480" s="482">
        <f t="shared" si="44"/>
        <v>4829.9359999999997</v>
      </c>
      <c r="G480" s="476">
        <f t="shared" si="45"/>
        <v>0.17369308005352835</v>
      </c>
      <c r="H480" s="482">
        <f t="shared" si="46"/>
        <v>63210.211999999985</v>
      </c>
      <c r="I480" s="476">
        <f t="shared" si="47"/>
        <v>-0.12230163239992774</v>
      </c>
      <c r="J480" s="482">
        <f t="shared" si="48"/>
        <v>102.75025824716539</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2.5971769574696081E-2</v>
      </c>
      <c r="F481" s="482">
        <f t="shared" si="44"/>
        <v>702.87400000000002</v>
      </c>
      <c r="G481" s="476">
        <f t="shared" si="45"/>
        <v>2.6296483558154428E-2</v>
      </c>
      <c r="H481" s="482">
        <f t="shared" si="46"/>
        <v>9569.7900000000009</v>
      </c>
      <c r="I481" s="476">
        <f t="shared" si="47"/>
        <v>-4.846788273525867E-2</v>
      </c>
      <c r="J481" s="482">
        <f t="shared" si="48"/>
        <v>98.765180969005812</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6.7498244836123114E-2</v>
      </c>
      <c r="F482" s="482">
        <f t="shared" si="44"/>
        <v>1826.7049999999997</v>
      </c>
      <c r="G482" s="476">
        <f t="shared" si="45"/>
        <v>6.7656181732748205E-2</v>
      </c>
      <c r="H482" s="482">
        <f t="shared" si="46"/>
        <v>24621.369999999995</v>
      </c>
      <c r="I482" s="476">
        <f t="shared" si="47"/>
        <v>-0.17838862414459558</v>
      </c>
      <c r="J482" s="482">
        <f t="shared" si="48"/>
        <v>99.766559547730665</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4.1502087721243017E-2</v>
      </c>
      <c r="F483" s="482">
        <f t="shared" si="44"/>
        <v>1123.1709999999998</v>
      </c>
      <c r="G483" s="476">
        <f t="shared" si="45"/>
        <v>4.1779827379169535E-2</v>
      </c>
      <c r="H483" s="482">
        <f t="shared" si="46"/>
        <v>15204.472999999998</v>
      </c>
      <c r="I483" s="476">
        <f t="shared" si="47"/>
        <v>-0.22463917560985266</v>
      </c>
      <c r="J483" s="482">
        <f t="shared" si="48"/>
        <v>99.335230240647206</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0.38969522964933689</v>
      </c>
      <c r="F484" s="482">
        <f t="shared" si="44"/>
        <v>10546.322000000004</v>
      </c>
      <c r="G484" s="476">
        <f t="shared" si="45"/>
        <v>0.40793059719333141</v>
      </c>
      <c r="H484" s="482">
        <f t="shared" si="46"/>
        <v>148453.69499999998</v>
      </c>
      <c r="I484" s="476">
        <f t="shared" si="47"/>
        <v>0.20229739915939832</v>
      </c>
      <c r="J484" s="482">
        <f t="shared" si="48"/>
        <v>95.529786765332489</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0.35452558844178406</v>
      </c>
      <c r="F485" s="482">
        <f t="shared" si="44"/>
        <v>9594.5260000000017</v>
      </c>
      <c r="G485" s="476">
        <f t="shared" si="45"/>
        <v>0.42352647704571628</v>
      </c>
      <c r="H485" s="482">
        <f t="shared" si="46"/>
        <v>154129.33200000002</v>
      </c>
      <c r="I485" s="476">
        <f t="shared" si="47"/>
        <v>-0.31027905837931519</v>
      </c>
      <c r="J485" s="482">
        <f t="shared" si="48"/>
        <v>83.708010633657707</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0.28310745298008366</v>
      </c>
      <c r="F486" s="482">
        <f t="shared" si="44"/>
        <v>7661.7370000000046</v>
      </c>
      <c r="G486" s="476">
        <f t="shared" si="45"/>
        <v>0.25551658748237932</v>
      </c>
      <c r="H486" s="482">
        <f t="shared" si="46"/>
        <v>92987.341</v>
      </c>
      <c r="I486" s="476">
        <f t="shared" si="47"/>
        <v>0.48952881283755578</v>
      </c>
      <c r="J486" s="482">
        <f t="shared" si="48"/>
        <v>110.79807216022992</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0.31174806931973548</v>
      </c>
      <c r="F487" s="482">
        <f t="shared" si="44"/>
        <v>8436.8380000000016</v>
      </c>
      <c r="G487" s="476">
        <f t="shared" si="45"/>
        <v>0.30768858454766029</v>
      </c>
      <c r="H487" s="482">
        <f t="shared" si="46"/>
        <v>111973.72199999998</v>
      </c>
      <c r="I487" s="476">
        <f t="shared" si="47"/>
        <v>3.0701537706653684E-2</v>
      </c>
      <c r="J487" s="482">
        <f t="shared" si="48"/>
        <v>101.31934851533187</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0.25810900491445876</v>
      </c>
      <c r="F488" s="482">
        <f t="shared" si="44"/>
        <v>6985.2039999999979</v>
      </c>
      <c r="G488" s="476">
        <f t="shared" si="45"/>
        <v>0.21740084744132632</v>
      </c>
      <c r="H488" s="482">
        <f t="shared" si="46"/>
        <v>79116.299000000028</v>
      </c>
      <c r="I488" s="476">
        <f t="shared" si="47"/>
        <v>9.7280290688986137E-2</v>
      </c>
      <c r="J488" s="482">
        <f t="shared" si="48"/>
        <v>118.72493044633556</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0.34383967039869956</v>
      </c>
      <c r="F489" s="482">
        <f t="shared" si="44"/>
        <v>9305.333000000006</v>
      </c>
      <c r="G489" s="476">
        <f t="shared" si="45"/>
        <v>0.34939032586921825</v>
      </c>
      <c r="H489" s="482">
        <f t="shared" si="46"/>
        <v>127149.77800000003</v>
      </c>
      <c r="I489" s="476">
        <f t="shared" si="47"/>
        <v>0.21246831530906582</v>
      </c>
      <c r="J489" s="482">
        <f t="shared" si="48"/>
        <v>98.411331093180749</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0.44577674315486099</v>
      </c>
      <c r="F490" s="482">
        <f t="shared" si="44"/>
        <v>12064.056000000002</v>
      </c>
      <c r="G490" s="476">
        <f t="shared" si="45"/>
        <v>0.40500317927890545</v>
      </c>
      <c r="H490" s="482">
        <f t="shared" si="46"/>
        <v>147388.35199999998</v>
      </c>
      <c r="I490" s="476">
        <f t="shared" si="47"/>
        <v>-6.3292312733811598E-2</v>
      </c>
      <c r="J490" s="482">
        <f t="shared" si="48"/>
        <v>110.06746760569916</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0.63097827291874509</v>
      </c>
      <c r="F491" s="482">
        <f t="shared" si="44"/>
        <v>17076.164999999997</v>
      </c>
      <c r="G491" s="476">
        <f t="shared" si="45"/>
        <v>0.60206686652799091</v>
      </c>
      <c r="H491" s="482">
        <f t="shared" si="46"/>
        <v>219103.57199999993</v>
      </c>
      <c r="I491" s="476">
        <f t="shared" si="47"/>
        <v>6.2568895379283493E-2</v>
      </c>
      <c r="J491" s="482">
        <f t="shared" si="48"/>
        <v>104.80202582106553</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0.20278420722019005</v>
      </c>
      <c r="F492" s="482">
        <f t="shared" si="44"/>
        <v>5487.9490000000033</v>
      </c>
      <c r="G492" s="476">
        <f t="shared" si="45"/>
        <v>0.13428970732498166</v>
      </c>
      <c r="H492" s="482">
        <f t="shared" si="46"/>
        <v>48870.576000000001</v>
      </c>
      <c r="I492" s="476">
        <f t="shared" si="47"/>
        <v>9.1173397296342995E-2</v>
      </c>
      <c r="J492" s="482">
        <f t="shared" si="48"/>
        <v>151.00502582037163</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0.18990551675719625</v>
      </c>
      <c r="F493" s="482">
        <f t="shared" si="44"/>
        <v>5139.4130000000023</v>
      </c>
      <c r="G493" s="476">
        <f t="shared" si="45"/>
        <v>0.17219771157867544</v>
      </c>
      <c r="H493" s="482">
        <f t="shared" si="46"/>
        <v>62666.018999999993</v>
      </c>
      <c r="I493" s="476">
        <f t="shared" si="47"/>
        <v>0.32129812701371024</v>
      </c>
      <c r="J493" s="482">
        <f t="shared" si="48"/>
        <v>110.28341492821193</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0.20280578649817099</v>
      </c>
      <c r="F494" s="482">
        <f t="shared" si="44"/>
        <v>5488.5330000000013</v>
      </c>
      <c r="G494" s="476">
        <f t="shared" si="45"/>
        <v>0.17570444521995277</v>
      </c>
      <c r="H494" s="482">
        <f t="shared" si="46"/>
        <v>63942.185999999994</v>
      </c>
      <c r="I494" s="476">
        <f t="shared" si="47"/>
        <v>0.29567838707293359</v>
      </c>
      <c r="J494" s="482">
        <f t="shared" si="48"/>
        <v>115.42439136601914</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0.23917625540405718</v>
      </c>
      <c r="F495" s="482">
        <f t="shared" si="44"/>
        <v>6472.8269999999993</v>
      </c>
      <c r="G495" s="476">
        <f t="shared" si="45"/>
        <v>0.25700258848809754</v>
      </c>
      <c r="H495" s="482">
        <f t="shared" si="46"/>
        <v>93528.124999999971</v>
      </c>
      <c r="I495" s="476">
        <f t="shared" si="47"/>
        <v>-0.21547362975266007</v>
      </c>
      <c r="J495" s="482">
        <f t="shared" si="48"/>
        <v>93.063753486332715</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0.21572519676310828</v>
      </c>
      <c r="F496" s="482">
        <f t="shared" si="44"/>
        <v>5838.1709999999994</v>
      </c>
      <c r="G496" s="476">
        <f t="shared" si="45"/>
        <v>0.21328379117331051</v>
      </c>
      <c r="H496" s="482">
        <f t="shared" si="46"/>
        <v>77618.02399999999</v>
      </c>
      <c r="I496" s="476">
        <f t="shared" si="47"/>
        <v>0.33702621863492427</v>
      </c>
      <c r="J496" s="482">
        <f t="shared" si="48"/>
        <v>101.1446746967349</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0.33041942874034658</v>
      </c>
      <c r="F497" s="482">
        <f t="shared" si="44"/>
        <v>8942.1409999999996</v>
      </c>
      <c r="G497" s="476">
        <f t="shared" si="45"/>
        <v>0.37667445228196383</v>
      </c>
      <c r="H497" s="482">
        <f t="shared" si="46"/>
        <v>137078.99</v>
      </c>
      <c r="I497" s="476">
        <f t="shared" si="47"/>
        <v>-0.34936068827397998</v>
      </c>
      <c r="J497" s="482">
        <f t="shared" si="48"/>
        <v>87.720159075988363</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0.30558493145623161</v>
      </c>
      <c r="F498" s="482">
        <f t="shared" si="44"/>
        <v>8270.0449999999964</v>
      </c>
      <c r="G498" s="476">
        <f t="shared" si="45"/>
        <v>0.30403191369508042</v>
      </c>
      <c r="H498" s="482">
        <f t="shared" si="46"/>
        <v>110642.98999999998</v>
      </c>
      <c r="I498" s="476">
        <f t="shared" si="47"/>
        <v>0.29211062246915237</v>
      </c>
      <c r="J498" s="482">
        <f t="shared" si="48"/>
        <v>100.51080748145036</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0.1632957913017774</v>
      </c>
      <c r="F499" s="482">
        <f t="shared" si="44"/>
        <v>4419.2740000000022</v>
      </c>
      <c r="G499" s="476">
        <f t="shared" si="45"/>
        <v>0.15408916269829279</v>
      </c>
      <c r="H499" s="482">
        <f t="shared" si="46"/>
        <v>56075.974000000017</v>
      </c>
      <c r="I499" s="476">
        <f t="shared" si="47"/>
        <v>0.29274839285842558</v>
      </c>
      <c r="J499" s="482">
        <f t="shared" si="48"/>
        <v>105.97487093982802</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0.20095769131286254</v>
      </c>
      <c r="F500" s="482">
        <f t="shared" si="44"/>
        <v>5438.5179999999991</v>
      </c>
      <c r="G500" s="476">
        <f t="shared" si="45"/>
        <v>0.16533557192671999</v>
      </c>
      <c r="H500" s="482">
        <f t="shared" si="46"/>
        <v>60168.756000000016</v>
      </c>
      <c r="I500" s="476">
        <f t="shared" si="47"/>
        <v>0.24658471677378185</v>
      </c>
      <c r="J500" s="482">
        <f t="shared" si="48"/>
        <v>121.54534500411742</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0.18650415696707692</v>
      </c>
      <c r="F501" s="482">
        <f t="shared" si="44"/>
        <v>5047.3620000000028</v>
      </c>
      <c r="G501" s="476">
        <f t="shared" si="45"/>
        <v>0.17249833067248474</v>
      </c>
      <c r="H501" s="482">
        <f t="shared" si="46"/>
        <v>62775.419999999976</v>
      </c>
      <c r="I501" s="476">
        <f t="shared" si="47"/>
        <v>-0.11398623050417001</v>
      </c>
      <c r="J501" s="482">
        <f t="shared" si="48"/>
        <v>108.11939816460279</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0.59399094704947708</v>
      </c>
      <c r="F502" s="482">
        <f t="shared" si="44"/>
        <v>16075.177</v>
      </c>
      <c r="G502" s="476">
        <f t="shared" si="45"/>
        <v>0.56982155644525301</v>
      </c>
      <c r="H502" s="482">
        <f t="shared" si="46"/>
        <v>207368.89100000003</v>
      </c>
      <c r="I502" s="476">
        <f t="shared" si="47"/>
        <v>9.0865501671993185E-2</v>
      </c>
      <c r="J502" s="482">
        <f t="shared" si="48"/>
        <v>104.24157182732804</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0.49897402357462212</v>
      </c>
      <c r="F503" s="482">
        <f t="shared" si="44"/>
        <v>13503.733999999999</v>
      </c>
      <c r="G503" s="476">
        <f t="shared" si="45"/>
        <v>0.56238673166281516</v>
      </c>
      <c r="H503" s="482">
        <f t="shared" si="46"/>
        <v>204663.21700000003</v>
      </c>
      <c r="I503" s="476">
        <f t="shared" si="47"/>
        <v>-0.29813294316482608</v>
      </c>
      <c r="J503" s="482">
        <f t="shared" si="48"/>
        <v>88.724359143271386</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7.4613826996267965E-2</v>
      </c>
      <c r="F504" s="482">
        <f t="shared" si="44"/>
        <v>2019.2740000000001</v>
      </c>
      <c r="G504" s="476">
        <f t="shared" si="45"/>
        <v>5.7885721822713287E-2</v>
      </c>
      <c r="H504" s="482">
        <f t="shared" si="46"/>
        <v>21065.713999999996</v>
      </c>
      <c r="I504" s="476">
        <f t="shared" si="47"/>
        <v>3.6533549089886111E-2</v>
      </c>
      <c r="J504" s="482">
        <f t="shared" si="48"/>
        <v>128.89849974539123</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0.28964978014263015</v>
      </c>
      <c r="F505" s="482">
        <f t="shared" si="44"/>
        <v>7838.7919999999995</v>
      </c>
      <c r="G505" s="476">
        <f t="shared" si="45"/>
        <v>0.28384289910666932</v>
      </c>
      <c r="H505" s="482">
        <f t="shared" si="46"/>
        <v>103295.82399999999</v>
      </c>
      <c r="I505" s="476">
        <f t="shared" si="47"/>
        <v>0.19821897757973111</v>
      </c>
      <c r="J505" s="482">
        <f t="shared" si="48"/>
        <v>102.04580810520068</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0.16168721132173075</v>
      </c>
      <c r="F506" s="482">
        <f t="shared" si="44"/>
        <v>4375.7409999999991</v>
      </c>
      <c r="G506" s="476">
        <f t="shared" si="45"/>
        <v>0.18866829431824111</v>
      </c>
      <c r="H506" s="482">
        <f t="shared" si="46"/>
        <v>68659.976999999984</v>
      </c>
      <c r="I506" s="476">
        <f t="shared" si="47"/>
        <v>-0.31488889821343363</v>
      </c>
      <c r="J506" s="482">
        <f t="shared" si="48"/>
        <v>85.699195991564252</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0.1275663451945461</v>
      </c>
      <c r="F507" s="482">
        <f t="shared" si="44"/>
        <v>3452.3280000000009</v>
      </c>
      <c r="G507" s="476">
        <f t="shared" si="45"/>
        <v>0.10497111170342852</v>
      </c>
      <c r="H507" s="482">
        <f t="shared" si="46"/>
        <v>38200.982000000004</v>
      </c>
      <c r="I507" s="476">
        <f t="shared" si="47"/>
        <v>1.8412293119018298E-2</v>
      </c>
      <c r="J507" s="482">
        <f t="shared" si="48"/>
        <v>121.52519214520197</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0.20739855152791631</v>
      </c>
      <c r="F508" s="482">
        <f t="shared" si="44"/>
        <v>5612.8269999999993</v>
      </c>
      <c r="G508" s="476">
        <f t="shared" si="45"/>
        <v>0.20268065421151416</v>
      </c>
      <c r="H508" s="482">
        <f t="shared" si="46"/>
        <v>73759.341000000015</v>
      </c>
      <c r="I508" s="476">
        <f t="shared" si="47"/>
        <v>0.30077039631506108</v>
      </c>
      <c r="J508" s="482">
        <f t="shared" si="48"/>
        <v>102.32774920465701</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0.17989295347891954</v>
      </c>
      <c r="F509" s="482">
        <f t="shared" si="44"/>
        <v>4868.4429999999993</v>
      </c>
      <c r="G509" s="476">
        <f t="shared" si="45"/>
        <v>0.19714207007603338</v>
      </c>
      <c r="H509" s="482">
        <f t="shared" si="46"/>
        <v>71743.744999999995</v>
      </c>
      <c r="I509" s="476">
        <f t="shared" si="47"/>
        <v>-0.31245124278242453</v>
      </c>
      <c r="J509" s="482">
        <f t="shared" si="48"/>
        <v>91.250413171343268</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0.45524975058197553</v>
      </c>
      <c r="F510" s="482">
        <f t="shared" si="44"/>
        <v>12320.424000000005</v>
      </c>
      <c r="G510" s="476">
        <f t="shared" si="45"/>
        <v>0.43114731025310576</v>
      </c>
      <c r="H510" s="482">
        <f t="shared" si="46"/>
        <v>156902.698</v>
      </c>
      <c r="I510" s="476">
        <f t="shared" si="47"/>
        <v>-1.6114651824585095E-2</v>
      </c>
      <c r="J510" s="482">
        <f t="shared" si="48"/>
        <v>105.59030283981603</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0.63150441562280613</v>
      </c>
      <c r="F511" s="482">
        <f t="shared" si="44"/>
        <v>17090.404000000002</v>
      </c>
      <c r="G511" s="476">
        <f t="shared" si="45"/>
        <v>0.60228094713384039</v>
      </c>
      <c r="H511" s="482">
        <f t="shared" si="46"/>
        <v>219181.48000000007</v>
      </c>
      <c r="I511" s="476">
        <f t="shared" si="47"/>
        <v>0.11384340051809552</v>
      </c>
      <c r="J511" s="482">
        <f t="shared" si="48"/>
        <v>104.85213231931635</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0.46039877323282707</v>
      </c>
      <c r="F512" s="482">
        <f t="shared" si="44"/>
        <v>12459.771999999999</v>
      </c>
      <c r="G512" s="476">
        <f t="shared" si="45"/>
        <v>0.4366849546190224</v>
      </c>
      <c r="H512" s="482">
        <f t="shared" si="46"/>
        <v>158917.95200000002</v>
      </c>
      <c r="I512" s="476">
        <f t="shared" si="47"/>
        <v>0.33270761008166683</v>
      </c>
      <c r="J512" s="482">
        <f t="shared" si="48"/>
        <v>105.43041805378739</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0.23739526290507337</v>
      </c>
      <c r="F513" s="482">
        <f t="shared" si="44"/>
        <v>6424.6280000000006</v>
      </c>
      <c r="G513" s="476">
        <f t="shared" si="45"/>
        <v>0.22186805305576246</v>
      </c>
      <c r="H513" s="482">
        <f t="shared" si="46"/>
        <v>80742.000000000015</v>
      </c>
      <c r="I513" s="476">
        <f t="shared" si="47"/>
        <v>-6.2049694306507627E-2</v>
      </c>
      <c r="J513" s="482">
        <f t="shared" si="48"/>
        <v>106.99839820805947</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0.33112167904519096</v>
      </c>
      <c r="F514" s="482">
        <f t="shared" si="44"/>
        <v>8961.1460000000025</v>
      </c>
      <c r="G514" s="476">
        <f t="shared" si="45"/>
        <v>0.34932687768431975</v>
      </c>
      <c r="H514" s="482">
        <f t="shared" si="46"/>
        <v>127126.68799999995</v>
      </c>
      <c r="I514" s="476">
        <f t="shared" si="47"/>
        <v>-9.4749014105801638E-2</v>
      </c>
      <c r="J514" s="482">
        <f t="shared" si="48"/>
        <v>94.788491867613899</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0.70297062409932376</v>
      </c>
      <c r="F515" s="482">
        <f t="shared" si="44"/>
        <v>19024.493999999999</v>
      </c>
      <c r="G515" s="476">
        <f t="shared" si="45"/>
        <v>0.68925546618890443</v>
      </c>
      <c r="H515" s="482">
        <f t="shared" si="46"/>
        <v>250833.15999999992</v>
      </c>
      <c r="I515" s="476">
        <f t="shared" si="47"/>
        <v>0.31588087760679839</v>
      </c>
      <c r="J515" s="482">
        <f t="shared" si="48"/>
        <v>101.98985116306069</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0.18881938439936438</v>
      </c>
      <c r="F516" s="482">
        <f t="shared" si="44"/>
        <v>5110.0189999999984</v>
      </c>
      <c r="G516" s="476">
        <f t="shared" si="45"/>
        <v>0.18519307043600361</v>
      </c>
      <c r="H516" s="482">
        <f t="shared" si="46"/>
        <v>67395.277000000002</v>
      </c>
      <c r="I516" s="476">
        <f t="shared" si="47"/>
        <v>-0.15668281943740731</v>
      </c>
      <c r="J516" s="482">
        <f t="shared" si="48"/>
        <v>101.9581261625088</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0.50992602446144186</v>
      </c>
      <c r="F517" s="482">
        <f t="shared" si="44"/>
        <v>13800.128000000002</v>
      </c>
      <c r="G517" s="476">
        <f t="shared" si="45"/>
        <v>0.52765888563114327</v>
      </c>
      <c r="H517" s="482">
        <f t="shared" si="46"/>
        <v>192025.09400000004</v>
      </c>
      <c r="I517" s="476">
        <f t="shared" si="47"/>
        <v>-0.34010014291825247</v>
      </c>
      <c r="J517" s="482">
        <f t="shared" si="48"/>
        <v>96.639332407244353</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0.37995979750951475</v>
      </c>
      <c r="F518" s="482">
        <f t="shared" si="44"/>
        <v>10282.851999999997</v>
      </c>
      <c r="G518" s="476">
        <f t="shared" si="45"/>
        <v>0.37702559910309696</v>
      </c>
      <c r="H518" s="482">
        <f t="shared" si="46"/>
        <v>137206.77899999995</v>
      </c>
      <c r="I518" s="476">
        <f t="shared" si="47"/>
        <v>0.11252376453532112</v>
      </c>
      <c r="J518" s="482">
        <f t="shared" si="48"/>
        <v>100.77824911979395</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0.58231397110445982</v>
      </c>
      <c r="F519" s="482">
        <f t="shared" si="44"/>
        <v>15759.162999999997</v>
      </c>
      <c r="G519" s="476">
        <f t="shared" si="45"/>
        <v>0.5585728829767066</v>
      </c>
      <c r="H519" s="482">
        <f t="shared" si="46"/>
        <v>203275.28500000009</v>
      </c>
      <c r="I519" s="476">
        <f t="shared" si="47"/>
        <v>0.17137048911878969</v>
      </c>
      <c r="J519" s="482">
        <f t="shared" si="48"/>
        <v>104.25031161577947</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0.70076783800761222</v>
      </c>
      <c r="F520" s="482">
        <f t="shared" si="44"/>
        <v>18964.880000000008</v>
      </c>
      <c r="G520" s="476">
        <f t="shared" si="45"/>
        <v>0.6707961606841083</v>
      </c>
      <c r="H520" s="482">
        <f t="shared" si="46"/>
        <v>244115.46800000002</v>
      </c>
      <c r="I520" s="476">
        <f t="shared" si="47"/>
        <v>0.23787786473988726</v>
      </c>
      <c r="J520" s="482">
        <f t="shared" si="48"/>
        <v>104.46807526342093</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0.8651230831762925</v>
      </c>
      <c r="F521" s="482">
        <f t="shared" si="44"/>
        <v>23412.826000000005</v>
      </c>
      <c r="G521" s="476">
        <f t="shared" si="45"/>
        <v>0.84843559418442027</v>
      </c>
      <c r="H521" s="482">
        <f t="shared" si="46"/>
        <v>308761.83300000004</v>
      </c>
      <c r="I521" s="476">
        <f t="shared" si="47"/>
        <v>0.36311261523653765</v>
      </c>
      <c r="J521" s="482">
        <f t="shared" si="48"/>
        <v>101.96685394934586</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0.61680042862949414</v>
      </c>
      <c r="F522" s="482">
        <f t="shared" ref="F522:F585" si="50">SUMPRODUCT($K$2:$BQ$2,$K522:$BQ522)</f>
        <v>16692.47</v>
      </c>
      <c r="G522" s="476">
        <f t="shared" ref="G522:G585" si="51">SUMPRODUCT($K$3:$BQ$3,$K522:$BQ522)/$J$3</f>
        <v>0.59488553222008211</v>
      </c>
      <c r="H522" s="482">
        <f t="shared" ref="H522:H585" si="52">SUMPRODUCT($K$3:$BQ$3,$K522:$BQ522)</f>
        <v>216490.14800000004</v>
      </c>
      <c r="I522" s="476">
        <f t="shared" ref="I522:I585" si="53">CORREL($K$4:$BQ$4,$K522:$BQ522)</f>
        <v>0.34280690679788534</v>
      </c>
      <c r="J522" s="482">
        <f t="shared" ref="J522:J585" si="54">$E522/$G522*100</f>
        <v>103.68388458324524</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0.60597494734508373</v>
      </c>
      <c r="F523" s="482">
        <f t="shared" si="50"/>
        <v>16399.5</v>
      </c>
      <c r="G523" s="476">
        <f t="shared" si="51"/>
        <v>0.62430158908987998</v>
      </c>
      <c r="H523" s="482">
        <f t="shared" si="52"/>
        <v>227195.21000000005</v>
      </c>
      <c r="I523" s="476">
        <f t="shared" si="53"/>
        <v>-3.0140225116020315E-2</v>
      </c>
      <c r="J523" s="482">
        <f t="shared" si="54"/>
        <v>97.064456976392904</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0.87158001699737653</v>
      </c>
      <c r="F524" s="482">
        <f t="shared" si="50"/>
        <v>23587.57</v>
      </c>
      <c r="G524" s="476">
        <f t="shared" si="51"/>
        <v>0.85180435756308404</v>
      </c>
      <c r="H524" s="482">
        <f t="shared" si="52"/>
        <v>309987.78999999998</v>
      </c>
      <c r="I524" s="476">
        <f t="shared" si="53"/>
        <v>0.43941687115334127</v>
      </c>
      <c r="J524" s="482">
        <f t="shared" si="54"/>
        <v>102.32161989530888</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0.55362746184827982</v>
      </c>
      <c r="F525" s="482">
        <f t="shared" si="50"/>
        <v>14982.819999999998</v>
      </c>
      <c r="G525" s="476">
        <f t="shared" si="51"/>
        <v>0.51814627980402239</v>
      </c>
      <c r="H525" s="482">
        <f t="shared" si="52"/>
        <v>188563.27600000001</v>
      </c>
      <c r="I525" s="476">
        <f t="shared" si="53"/>
        <v>0.47421524107103868</v>
      </c>
      <c r="J525" s="482">
        <f t="shared" si="54"/>
        <v>106.8477152933873</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0.79180889036692159</v>
      </c>
      <c r="F526" s="482">
        <f t="shared" si="50"/>
        <v>21428.723999999998</v>
      </c>
      <c r="G526" s="476">
        <f t="shared" si="51"/>
        <v>0.76672311146161665</v>
      </c>
      <c r="H526" s="482">
        <f t="shared" si="52"/>
        <v>279025.10800000007</v>
      </c>
      <c r="I526" s="476">
        <f t="shared" si="53"/>
        <v>0.41845033959472827</v>
      </c>
      <c r="J526" s="482">
        <f t="shared" si="54"/>
        <v>103.27181723497073</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0.66587421941396008</v>
      </c>
      <c r="F527" s="482">
        <f t="shared" si="50"/>
        <v>18020.554</v>
      </c>
      <c r="G527" s="476">
        <f t="shared" si="51"/>
        <v>0.64884153891387908</v>
      </c>
      <c r="H527" s="482">
        <f t="shared" si="52"/>
        <v>236125.76399999997</v>
      </c>
      <c r="I527" s="476">
        <f t="shared" si="53"/>
        <v>0.51520048234633575</v>
      </c>
      <c r="J527" s="482">
        <f t="shared" si="54"/>
        <v>102.62509094725851</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0.60291449580608203</v>
      </c>
      <c r="F528" s="482">
        <f t="shared" si="50"/>
        <v>16316.674999999999</v>
      </c>
      <c r="G528" s="476">
        <f t="shared" si="51"/>
        <v>0.5831076091108186</v>
      </c>
      <c r="H528" s="482">
        <f t="shared" si="52"/>
        <v>212203.93799999999</v>
      </c>
      <c r="I528" s="476">
        <f t="shared" si="53"/>
        <v>0.46073791325796049</v>
      </c>
      <c r="J528" s="482">
        <f t="shared" si="54"/>
        <v>103.39678069464175</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0.15716007094557152</v>
      </c>
      <c r="F529" s="482">
        <f t="shared" si="50"/>
        <v>4253.2230000000018</v>
      </c>
      <c r="G529" s="476">
        <f t="shared" si="51"/>
        <v>0.16727696273071752</v>
      </c>
      <c r="H529" s="482">
        <f t="shared" si="52"/>
        <v>60875.264999999992</v>
      </c>
      <c r="I529" s="476">
        <f t="shared" si="53"/>
        <v>-0.40555848697657221</v>
      </c>
      <c r="J529" s="482">
        <f t="shared" si="54"/>
        <v>93.952011311066087</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0.3420170343273104</v>
      </c>
      <c r="F530" s="482">
        <f t="shared" si="50"/>
        <v>9256.0070000000014</v>
      </c>
      <c r="G530" s="476">
        <f t="shared" si="51"/>
        <v>0.35086124384821882</v>
      </c>
      <c r="H530" s="482">
        <f t="shared" si="52"/>
        <v>127685.07299999995</v>
      </c>
      <c r="I530" s="476">
        <f t="shared" si="53"/>
        <v>0.24316962771420939</v>
      </c>
      <c r="J530" s="482">
        <f t="shared" si="54"/>
        <v>97.479285707390815</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0.37123142297601902</v>
      </c>
      <c r="F531" s="482">
        <f t="shared" si="50"/>
        <v>10046.636000000002</v>
      </c>
      <c r="G531" s="476">
        <f t="shared" si="51"/>
        <v>0.36613742893336154</v>
      </c>
      <c r="H531" s="482">
        <f t="shared" si="52"/>
        <v>133244.367</v>
      </c>
      <c r="I531" s="476">
        <f t="shared" si="53"/>
        <v>-4.3448901219918755E-2</v>
      </c>
      <c r="J531" s="482">
        <f t="shared" si="54"/>
        <v>101.39127924110282</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0.28138864870856894</v>
      </c>
      <c r="F532" s="482">
        <f t="shared" si="50"/>
        <v>7615.2210000000014</v>
      </c>
      <c r="G532" s="476">
        <f t="shared" si="51"/>
        <v>0.28458478672451837</v>
      </c>
      <c r="H532" s="482">
        <f t="shared" si="52"/>
        <v>103565.811</v>
      </c>
      <c r="I532" s="476">
        <f t="shared" si="53"/>
        <v>0.22574119775935503</v>
      </c>
      <c r="J532" s="482">
        <f t="shared" si="54"/>
        <v>98.876911850160383</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0.59481454384214616</v>
      </c>
      <c r="F533" s="482">
        <f t="shared" si="50"/>
        <v>16097.466000000002</v>
      </c>
      <c r="G533" s="476">
        <f t="shared" si="51"/>
        <v>0.58120821116786969</v>
      </c>
      <c r="H533" s="482">
        <f t="shared" si="52"/>
        <v>211512.71099999998</v>
      </c>
      <c r="I533" s="476">
        <f t="shared" si="53"/>
        <v>0.33647958831644093</v>
      </c>
      <c r="J533" s="482">
        <f t="shared" si="54"/>
        <v>102.34104274730326</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0.73870088312456117</v>
      </c>
      <c r="F534" s="482">
        <f t="shared" si="50"/>
        <v>19991.462</v>
      </c>
      <c r="G534" s="476">
        <f t="shared" si="51"/>
        <v>0.74091850659075231</v>
      </c>
      <c r="H534" s="482">
        <f t="shared" si="52"/>
        <v>269634.32199999999</v>
      </c>
      <c r="I534" s="476">
        <f t="shared" si="53"/>
        <v>0.18995194935333351</v>
      </c>
      <c r="J534" s="482">
        <f t="shared" si="54"/>
        <v>99.700692661005959</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0.5322489376639693</v>
      </c>
      <c r="F535" s="482">
        <f t="shared" si="50"/>
        <v>14404.253000000002</v>
      </c>
      <c r="G535" s="476">
        <f t="shared" si="51"/>
        <v>0.54139727521783698</v>
      </c>
      <c r="H535" s="482">
        <f t="shared" si="52"/>
        <v>197024.755</v>
      </c>
      <c r="I535" s="476">
        <f t="shared" si="53"/>
        <v>1.459174028934777E-3</v>
      </c>
      <c r="J535" s="482">
        <f t="shared" si="54"/>
        <v>98.310235759833347</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0.46512729556959687</v>
      </c>
      <c r="F536" s="482">
        <f t="shared" si="50"/>
        <v>12587.74</v>
      </c>
      <c r="G536" s="476">
        <f t="shared" si="51"/>
        <v>0.47768993649685793</v>
      </c>
      <c r="H536" s="482">
        <f t="shared" si="52"/>
        <v>173840.44400000005</v>
      </c>
      <c r="I536" s="476">
        <f t="shared" si="53"/>
        <v>-0.17682963713848585</v>
      </c>
      <c r="J536" s="482">
        <f t="shared" si="54"/>
        <v>97.370126526133404</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0.32091135498651291</v>
      </c>
      <c r="F537" s="482">
        <f t="shared" si="50"/>
        <v>8684.8239999999987</v>
      </c>
      <c r="G537" s="476">
        <f t="shared" si="51"/>
        <v>0.29822539905858181</v>
      </c>
      <c r="H537" s="482">
        <f t="shared" si="52"/>
        <v>108529.88900000004</v>
      </c>
      <c r="I537" s="476">
        <f t="shared" si="53"/>
        <v>0.21110482599050401</v>
      </c>
      <c r="J537" s="482">
        <f t="shared" si="54"/>
        <v>107.6069831743187</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0.24235088497210211</v>
      </c>
      <c r="F538" s="482">
        <f t="shared" si="50"/>
        <v>6558.7419999999993</v>
      </c>
      <c r="G538" s="476">
        <f t="shared" si="51"/>
        <v>0.24492628854223047</v>
      </c>
      <c r="H538" s="482">
        <f t="shared" si="52"/>
        <v>89133.329999999973</v>
      </c>
      <c r="I538" s="476">
        <f t="shared" si="53"/>
        <v>0.23759462854979782</v>
      </c>
      <c r="J538" s="482">
        <f t="shared" si="54"/>
        <v>98.948498511345264</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7.7560543916047761E-2</v>
      </c>
      <c r="F539" s="482">
        <f t="shared" si="50"/>
        <v>2099.0210000000006</v>
      </c>
      <c r="G539" s="476">
        <f t="shared" si="51"/>
        <v>9.4982864318708268E-2</v>
      </c>
      <c r="H539" s="482">
        <f t="shared" si="52"/>
        <v>34566.068999999996</v>
      </c>
      <c r="I539" s="476">
        <f t="shared" si="53"/>
        <v>-0.34113100690177706</v>
      </c>
      <c r="J539" s="482">
        <f t="shared" si="54"/>
        <v>81.657406809504991</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5.2701215681927337E-2</v>
      </c>
      <c r="F540" s="482">
        <f t="shared" si="50"/>
        <v>1426.2529999999995</v>
      </c>
      <c r="G540" s="476">
        <f t="shared" si="51"/>
        <v>6.6960798969001381E-2</v>
      </c>
      <c r="H540" s="482">
        <f t="shared" si="52"/>
        <v>24368.307000000012</v>
      </c>
      <c r="I540" s="476">
        <f t="shared" si="53"/>
        <v>-0.389732428706067</v>
      </c>
      <c r="J540" s="482">
        <f t="shared" si="54"/>
        <v>78.704580132511069</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4.8563463030706126E-2</v>
      </c>
      <c r="F541" s="482">
        <f t="shared" si="50"/>
        <v>1314.2729999999999</v>
      </c>
      <c r="G541" s="476">
        <f t="shared" si="51"/>
        <v>6.1356931075321711E-2</v>
      </c>
      <c r="H541" s="482">
        <f t="shared" si="52"/>
        <v>22328.953000000001</v>
      </c>
      <c r="I541" s="476">
        <f t="shared" si="53"/>
        <v>-0.3099468149853527</v>
      </c>
      <c r="J541" s="482">
        <f t="shared" si="54"/>
        <v>79.149107003232714</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4.3111850127480325E-2</v>
      </c>
      <c r="F542" s="482">
        <f t="shared" si="50"/>
        <v>1166.7360000000001</v>
      </c>
      <c r="G542" s="476">
        <f t="shared" si="51"/>
        <v>5.6883015176454124E-2</v>
      </c>
      <c r="H542" s="482">
        <f t="shared" si="52"/>
        <v>20700.810000000009</v>
      </c>
      <c r="I542" s="476">
        <f t="shared" si="53"/>
        <v>-0.36717398807116397</v>
      </c>
      <c r="J542" s="482">
        <f t="shared" si="54"/>
        <v>75.790374321306771</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5.3015814950301145E-2</v>
      </c>
      <c r="F543" s="482">
        <f t="shared" si="50"/>
        <v>1434.7669999999998</v>
      </c>
      <c r="G543" s="476">
        <f t="shared" si="51"/>
        <v>6.8734800876019117E-2</v>
      </c>
      <c r="H543" s="482">
        <f t="shared" si="52"/>
        <v>25013.9</v>
      </c>
      <c r="I543" s="476">
        <f t="shared" si="53"/>
        <v>-0.36766932311703671</v>
      </c>
      <c r="J543" s="482">
        <f t="shared" si="54"/>
        <v>77.130964627261818</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5.3899863281971681E-2</v>
      </c>
      <c r="F544" s="482">
        <f t="shared" si="50"/>
        <v>1458.6919999999996</v>
      </c>
      <c r="G544" s="476">
        <f t="shared" si="51"/>
        <v>6.6112258497083132E-2</v>
      </c>
      <c r="H544" s="482">
        <f t="shared" si="52"/>
        <v>24059.506999999998</v>
      </c>
      <c r="I544" s="476">
        <f t="shared" si="53"/>
        <v>-0.36209318158768899</v>
      </c>
      <c r="J544" s="482">
        <f t="shared" si="54"/>
        <v>81.527790015447337</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2.44550862801611E-2</v>
      </c>
      <c r="F545" s="482">
        <f t="shared" si="50"/>
        <v>661.82799999999986</v>
      </c>
      <c r="G545" s="476">
        <f t="shared" si="51"/>
        <v>3.128664620423776E-2</v>
      </c>
      <c r="H545" s="482">
        <f t="shared" si="52"/>
        <v>11385.805000000002</v>
      </c>
      <c r="I545" s="476">
        <f t="shared" si="53"/>
        <v>-0.327139231177765</v>
      </c>
      <c r="J545" s="482">
        <f t="shared" si="54"/>
        <v>78.164614131279663</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0.56906403576839215</v>
      </c>
      <c r="F546" s="482">
        <f t="shared" si="50"/>
        <v>15400.579999999998</v>
      </c>
      <c r="G546" s="476">
        <f t="shared" si="51"/>
        <v>0.5776042251160286</v>
      </c>
      <c r="H546" s="482">
        <f t="shared" si="52"/>
        <v>210201.152</v>
      </c>
      <c r="I546" s="476">
        <f t="shared" si="53"/>
        <v>-0.42854216033818715</v>
      </c>
      <c r="J546" s="482">
        <f t="shared" si="54"/>
        <v>98.521446177800925</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0.88092225547795877</v>
      </c>
      <c r="F547" s="482">
        <f t="shared" si="50"/>
        <v>23840.398999999998</v>
      </c>
      <c r="G547" s="476">
        <f t="shared" si="51"/>
        <v>0.87201722361294653</v>
      </c>
      <c r="H547" s="482">
        <f t="shared" si="52"/>
        <v>317343.63599999988</v>
      </c>
      <c r="I547" s="476">
        <f t="shared" si="53"/>
        <v>0.25857857645542587</v>
      </c>
      <c r="J547" s="482">
        <f t="shared" si="54"/>
        <v>101.02119908000404</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0.68005239626057701</v>
      </c>
      <c r="F548" s="482">
        <f t="shared" si="50"/>
        <v>18404.257999999994</v>
      </c>
      <c r="G548" s="476">
        <f t="shared" si="51"/>
        <v>0.67401322272263875</v>
      </c>
      <c r="H548" s="482">
        <f t="shared" si="52"/>
        <v>245286.21799999996</v>
      </c>
      <c r="I548" s="476">
        <f t="shared" si="53"/>
        <v>0.2882211181754486</v>
      </c>
      <c r="J548" s="482">
        <f t="shared" si="54"/>
        <v>100.89600223472522</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0.70924243431992029</v>
      </c>
      <c r="F549" s="482">
        <f t="shared" si="50"/>
        <v>19194.228000000003</v>
      </c>
      <c r="G549" s="476">
        <f t="shared" si="51"/>
        <v>0.69869703697800889</v>
      </c>
      <c r="H549" s="482">
        <f t="shared" si="52"/>
        <v>254269.12700000004</v>
      </c>
      <c r="I549" s="476">
        <f t="shared" si="53"/>
        <v>0.32208717347013832</v>
      </c>
      <c r="J549" s="482">
        <f t="shared" si="54"/>
        <v>101.50929469910479</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0.59388508295458753</v>
      </c>
      <c r="F550" s="482">
        <f t="shared" si="50"/>
        <v>16072.312000000002</v>
      </c>
      <c r="G550" s="476">
        <f t="shared" si="51"/>
        <v>0.58792393362259188</v>
      </c>
      <c r="H550" s="482">
        <f t="shared" si="52"/>
        <v>213956.69000000003</v>
      </c>
      <c r="I550" s="476">
        <f t="shared" si="53"/>
        <v>4.0645492489450402E-2</v>
      </c>
      <c r="J550" s="482">
        <f t="shared" si="54"/>
        <v>101.01393207370637</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0.77724753353286813</v>
      </c>
      <c r="F551" s="482">
        <f t="shared" si="50"/>
        <v>21034.650000000009</v>
      </c>
      <c r="G551" s="476">
        <f t="shared" si="51"/>
        <v>0.76053078844468136</v>
      </c>
      <c r="H551" s="482">
        <f t="shared" si="52"/>
        <v>276771.60399999999</v>
      </c>
      <c r="I551" s="476">
        <f t="shared" si="53"/>
        <v>0.12250793208828721</v>
      </c>
      <c r="J551" s="482">
        <f t="shared" si="54"/>
        <v>102.19803660051335</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8.0854229021172855E-2</v>
      </c>
      <c r="F552" s="482">
        <f t="shared" si="50"/>
        <v>2188.1580000000008</v>
      </c>
      <c r="G552" s="476">
        <f t="shared" si="51"/>
        <v>0.10493535099843647</v>
      </c>
      <c r="H552" s="482">
        <f t="shared" si="52"/>
        <v>38187.968000000001</v>
      </c>
      <c r="I552" s="476">
        <f t="shared" si="53"/>
        <v>-0.14106804968952397</v>
      </c>
      <c r="J552" s="482">
        <f t="shared" si="54"/>
        <v>77.051468596486203</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2.9097697964009902E-2</v>
      </c>
      <c r="F553" s="482">
        <f t="shared" si="50"/>
        <v>787.471</v>
      </c>
      <c r="G553" s="476">
        <f t="shared" si="51"/>
        <v>4.0620146241333928E-2</v>
      </c>
      <c r="H553" s="482">
        <f t="shared" si="52"/>
        <v>14782.443000000001</v>
      </c>
      <c r="I553" s="476">
        <f t="shared" si="53"/>
        <v>-0.25502630119178804</v>
      </c>
      <c r="J553" s="482">
        <f t="shared" si="54"/>
        <v>71.633661265357276</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6.6587222406976317E-3</v>
      </c>
      <c r="F554" s="482">
        <f t="shared" si="50"/>
        <v>180.20500000000001</v>
      </c>
      <c r="G554" s="476">
        <f t="shared" si="51"/>
        <v>8.6293708215289672E-3</v>
      </c>
      <c r="H554" s="482">
        <f t="shared" si="52"/>
        <v>3140.3920000000003</v>
      </c>
      <c r="I554" s="476">
        <f t="shared" si="53"/>
        <v>-0.11770633921183997</v>
      </c>
      <c r="J554" s="482">
        <f t="shared" si="54"/>
        <v>77.163473194188541</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1.2970882755053028E-2</v>
      </c>
      <c r="F555" s="482">
        <f t="shared" si="50"/>
        <v>351.03100000000012</v>
      </c>
      <c r="G555" s="476">
        <f t="shared" si="51"/>
        <v>2.052229754423375E-2</v>
      </c>
      <c r="H555" s="482">
        <f t="shared" si="52"/>
        <v>7468.4540000000015</v>
      </c>
      <c r="I555" s="476">
        <f t="shared" si="53"/>
        <v>-0.26167898956272351</v>
      </c>
      <c r="J555" s="482">
        <f t="shared" si="54"/>
        <v>63.203852917031313</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8.8204781435908833E-2</v>
      </c>
      <c r="F556" s="482">
        <f t="shared" si="50"/>
        <v>2387.0860000000007</v>
      </c>
      <c r="G556" s="476">
        <f t="shared" si="51"/>
        <v>7.8388045141913484E-2</v>
      </c>
      <c r="H556" s="482">
        <f t="shared" si="52"/>
        <v>28526.899000000016</v>
      </c>
      <c r="I556" s="476">
        <f t="shared" si="53"/>
        <v>0.39656481297941953</v>
      </c>
      <c r="J556" s="482">
        <f t="shared" si="54"/>
        <v>112.52325692804708</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1.8781953220263835E-2</v>
      </c>
      <c r="F557" s="482">
        <f t="shared" si="50"/>
        <v>508.29600000000016</v>
      </c>
      <c r="G557" s="476">
        <f t="shared" si="51"/>
        <v>1.814222945215831E-2</v>
      </c>
      <c r="H557" s="482">
        <f t="shared" si="52"/>
        <v>6602.3020000000006</v>
      </c>
      <c r="I557" s="476">
        <f t="shared" si="53"/>
        <v>0.28934446496624444</v>
      </c>
      <c r="J557" s="482">
        <f t="shared" si="54"/>
        <v>103.52615851206434</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3.5578058603998076E-2</v>
      </c>
      <c r="F558" s="482">
        <f t="shared" si="50"/>
        <v>962.84899999999993</v>
      </c>
      <c r="G558" s="476">
        <f t="shared" si="51"/>
        <v>2.0912359618486524E-2</v>
      </c>
      <c r="H558" s="482">
        <f t="shared" si="52"/>
        <v>7610.4049999999979</v>
      </c>
      <c r="I558" s="476">
        <f t="shared" si="53"/>
        <v>0.22678061100479258</v>
      </c>
      <c r="J558" s="482">
        <f t="shared" si="54"/>
        <v>170.12933620626472</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1.8939659313453795E-2</v>
      </c>
      <c r="F559" s="482">
        <f t="shared" si="50"/>
        <v>512.56400000000008</v>
      </c>
      <c r="G559" s="476">
        <f t="shared" si="51"/>
        <v>1.5466683520233898E-2</v>
      </c>
      <c r="H559" s="482">
        <f t="shared" si="52"/>
        <v>5628.62</v>
      </c>
      <c r="I559" s="476">
        <f t="shared" si="53"/>
        <v>-0.16667939151099687</v>
      </c>
      <c r="J559" s="482">
        <f t="shared" si="54"/>
        <v>122.45456040188878</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3.4867494365000168E-2</v>
      </c>
      <c r="F560" s="482">
        <f t="shared" si="50"/>
        <v>943.61899999999957</v>
      </c>
      <c r="G560" s="476">
        <f t="shared" si="51"/>
        <v>2.2950071307076575E-2</v>
      </c>
      <c r="H560" s="482">
        <f t="shared" si="52"/>
        <v>8351.9670000000006</v>
      </c>
      <c r="I560" s="476">
        <f t="shared" si="53"/>
        <v>1.2250059135565485E-2</v>
      </c>
      <c r="J560" s="482">
        <f t="shared" si="54"/>
        <v>151.92760797326542</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4.2495695229649334E-2</v>
      </c>
      <c r="F561" s="482">
        <f t="shared" si="50"/>
        <v>1150.0609999999999</v>
      </c>
      <c r="G561" s="476">
        <f t="shared" si="51"/>
        <v>4.8987472487009465E-2</v>
      </c>
      <c r="H561" s="482">
        <f t="shared" si="52"/>
        <v>17827.471999999998</v>
      </c>
      <c r="I561" s="476">
        <f t="shared" si="53"/>
        <v>-1.9494139124456807E-2</v>
      </c>
      <c r="J561" s="482">
        <f t="shared" si="54"/>
        <v>86.748086954105204</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1.6562576211063072E-2</v>
      </c>
      <c r="F562" s="482">
        <f t="shared" si="50"/>
        <v>448.23299999999995</v>
      </c>
      <c r="G562" s="476">
        <f t="shared" si="51"/>
        <v>1.9909463369595988E-2</v>
      </c>
      <c r="H562" s="482">
        <f t="shared" si="52"/>
        <v>7245.4320000000025</v>
      </c>
      <c r="I562" s="476">
        <f t="shared" si="53"/>
        <v>-0.18918555438985599</v>
      </c>
      <c r="J562" s="482">
        <f t="shared" si="54"/>
        <v>83.18946575102575</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5.3915308724088225E-3</v>
      </c>
      <c r="F563" s="482">
        <f t="shared" si="50"/>
        <v>145.91099999999997</v>
      </c>
      <c r="G563" s="476">
        <f t="shared" si="51"/>
        <v>6.0742253083790618E-3</v>
      </c>
      <c r="H563" s="482">
        <f t="shared" si="52"/>
        <v>2210.5259999999998</v>
      </c>
      <c r="I563" s="476">
        <f t="shared" si="53"/>
        <v>-0.15865143072679738</v>
      </c>
      <c r="J563" s="482">
        <f t="shared" si="54"/>
        <v>88.760798269558762</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4.6078853046594974E-2</v>
      </c>
      <c r="F564" s="482">
        <f t="shared" si="50"/>
        <v>1247.0319999999997</v>
      </c>
      <c r="G564" s="476">
        <f t="shared" si="51"/>
        <v>4.3296741857391345E-2</v>
      </c>
      <c r="H564" s="482">
        <f t="shared" si="52"/>
        <v>15756.507000000001</v>
      </c>
      <c r="I564" s="476">
        <f t="shared" si="53"/>
        <v>0.30438414651495327</v>
      </c>
      <c r="J564" s="482">
        <f t="shared" si="54"/>
        <v>106.42568255682427</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1.0041976129771275E-2</v>
      </c>
      <c r="F565" s="482">
        <f t="shared" si="50"/>
        <v>271.76600000000002</v>
      </c>
      <c r="G565" s="476">
        <f t="shared" si="51"/>
        <v>9.7378702403556859E-3</v>
      </c>
      <c r="H565" s="482">
        <f t="shared" si="52"/>
        <v>3543.7960000000007</v>
      </c>
      <c r="I565" s="476">
        <f t="shared" si="53"/>
        <v>0.22011821945979768</v>
      </c>
      <c r="J565" s="482">
        <f t="shared" si="54"/>
        <v>103.12291991892964</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1.5821934005838235E-2</v>
      </c>
      <c r="F566" s="482">
        <f t="shared" si="50"/>
        <v>428.18900000000014</v>
      </c>
      <c r="G566" s="476">
        <f t="shared" si="51"/>
        <v>1.1001533308236172E-2</v>
      </c>
      <c r="H566" s="482">
        <f t="shared" si="52"/>
        <v>4003.6669999999995</v>
      </c>
      <c r="I566" s="476">
        <f t="shared" si="53"/>
        <v>0.29732255992613654</v>
      </c>
      <c r="J566" s="482">
        <f t="shared" si="54"/>
        <v>143.81571697822636</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6.2987104164357243E-3</v>
      </c>
      <c r="F567" s="482">
        <f t="shared" si="50"/>
        <v>170.46200000000002</v>
      </c>
      <c r="G567" s="476">
        <f t="shared" si="51"/>
        <v>5.6147411924082008E-3</v>
      </c>
      <c r="H567" s="482">
        <f t="shared" si="52"/>
        <v>2043.3109999999999</v>
      </c>
      <c r="I567" s="476">
        <f t="shared" si="53"/>
        <v>8.5196626687060448E-2</v>
      </c>
      <c r="J567" s="482">
        <f t="shared" si="54"/>
        <v>112.18166965473549</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2.8431696412075533E-2</v>
      </c>
      <c r="F568" s="482">
        <f t="shared" si="50"/>
        <v>769.44700000000012</v>
      </c>
      <c r="G568" s="476">
        <f t="shared" si="51"/>
        <v>1.9215567200393493E-2</v>
      </c>
      <c r="H568" s="482">
        <f t="shared" si="52"/>
        <v>6992.91</v>
      </c>
      <c r="I568" s="476">
        <f t="shared" si="53"/>
        <v>0.12087591785572559</v>
      </c>
      <c r="J568" s="482">
        <f t="shared" si="54"/>
        <v>147.96178596015272</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2.4399031888556327E-2</v>
      </c>
      <c r="F569" s="482">
        <f t="shared" si="50"/>
        <v>660.31099999999992</v>
      </c>
      <c r="G569" s="476">
        <f t="shared" si="51"/>
        <v>2.0618665142517974E-2</v>
      </c>
      <c r="H569" s="482">
        <f t="shared" si="52"/>
        <v>7503.5239999999985</v>
      </c>
      <c r="I569" s="476">
        <f t="shared" si="53"/>
        <v>-0.21774561928592462</v>
      </c>
      <c r="J569" s="482">
        <f t="shared" si="54"/>
        <v>118.33468228863573</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1.7551564867161806E-2</v>
      </c>
      <c r="F570" s="482">
        <f t="shared" si="50"/>
        <v>474.99799999999993</v>
      </c>
      <c r="G570" s="476">
        <f t="shared" si="51"/>
        <v>2.1096213717887776E-2</v>
      </c>
      <c r="H570" s="482">
        <f t="shared" si="52"/>
        <v>7677.3130000000019</v>
      </c>
      <c r="I570" s="476">
        <f t="shared" si="53"/>
        <v>-0.48177237747184637</v>
      </c>
      <c r="J570" s="482">
        <f t="shared" si="54"/>
        <v>83.197701264656729</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8.2401803199940882E-3</v>
      </c>
      <c r="F571" s="482">
        <f t="shared" si="50"/>
        <v>223.00399999999999</v>
      </c>
      <c r="G571" s="476">
        <f t="shared" si="51"/>
        <v>1.0205477042968354E-2</v>
      </c>
      <c r="H571" s="482">
        <f t="shared" si="52"/>
        <v>3713.9670000000001</v>
      </c>
      <c r="I571" s="476">
        <f t="shared" si="53"/>
        <v>-0.33807543969369452</v>
      </c>
      <c r="J571" s="482">
        <f t="shared" si="54"/>
        <v>80.742725551194411</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7.7757122270258314E-2</v>
      </c>
      <c r="F572" s="482">
        <f t="shared" si="50"/>
        <v>2104.3410000000008</v>
      </c>
      <c r="G572" s="476">
        <f t="shared" si="51"/>
        <v>7.4640681030668912E-2</v>
      </c>
      <c r="H572" s="482">
        <f t="shared" si="52"/>
        <v>27163.162</v>
      </c>
      <c r="I572" s="476">
        <f t="shared" si="53"/>
        <v>-0.22038397776415042</v>
      </c>
      <c r="J572" s="482">
        <f t="shared" si="54"/>
        <v>104.17525831296864</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1.9748143221372357E-2</v>
      </c>
      <c r="F573" s="482">
        <f t="shared" si="50"/>
        <v>534.44400000000007</v>
      </c>
      <c r="G573" s="476">
        <f t="shared" si="51"/>
        <v>2.2571440347989528E-2</v>
      </c>
      <c r="H573" s="482">
        <f t="shared" si="52"/>
        <v>8214.1760000000013</v>
      </c>
      <c r="I573" s="476">
        <f t="shared" si="53"/>
        <v>-0.41938231620649369</v>
      </c>
      <c r="J573" s="482">
        <f t="shared" si="54"/>
        <v>87.491728117082062</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4.3303809629383294E-2</v>
      </c>
      <c r="F574" s="482">
        <f t="shared" si="50"/>
        <v>1171.931</v>
      </c>
      <c r="G574" s="476">
        <f t="shared" si="51"/>
        <v>3.8323802824254835E-2</v>
      </c>
      <c r="H574" s="482">
        <f t="shared" si="52"/>
        <v>13946.759999999997</v>
      </c>
      <c r="I574" s="476">
        <f t="shared" si="53"/>
        <v>-0.10800713236970436</v>
      </c>
      <c r="J574" s="482">
        <f t="shared" si="54"/>
        <v>112.99455283173687</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2.3287662121715999E-2</v>
      </c>
      <c r="F575" s="482">
        <f t="shared" si="50"/>
        <v>630.23400000000004</v>
      </c>
      <c r="G575" s="476">
        <f t="shared" si="51"/>
        <v>2.387318881399432E-2</v>
      </c>
      <c r="H575" s="482">
        <f t="shared" si="52"/>
        <v>8687.9069999999992</v>
      </c>
      <c r="I575" s="476">
        <f t="shared" si="53"/>
        <v>-0.34262088724967676</v>
      </c>
      <c r="J575" s="482">
        <f t="shared" si="54"/>
        <v>97.547346117687098</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2.1369545135424748E-2</v>
      </c>
      <c r="F576" s="482">
        <f t="shared" si="50"/>
        <v>578.32399999999996</v>
      </c>
      <c r="G576" s="476">
        <f t="shared" si="51"/>
        <v>2.4548034040541986E-2</v>
      </c>
      <c r="H576" s="482">
        <f t="shared" si="52"/>
        <v>8933.4959999999992</v>
      </c>
      <c r="I576" s="476">
        <f t="shared" si="53"/>
        <v>-0.35982106200562763</v>
      </c>
      <c r="J576" s="482">
        <f t="shared" si="54"/>
        <v>87.051961473298249</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2.1510179950485906E-2</v>
      </c>
      <c r="F577" s="482">
        <f t="shared" si="50"/>
        <v>582.13000000000011</v>
      </c>
      <c r="G577" s="476">
        <f t="shared" si="51"/>
        <v>2.3079171463979618E-2</v>
      </c>
      <c r="H577" s="482">
        <f t="shared" si="52"/>
        <v>8398.9489999999987</v>
      </c>
      <c r="I577" s="476">
        <f t="shared" si="53"/>
        <v>-0.29543855585194556</v>
      </c>
      <c r="J577" s="482">
        <f t="shared" si="54"/>
        <v>93.201699134033106</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1.6094187636256144E-2</v>
      </c>
      <c r="F578" s="482">
        <f t="shared" si="50"/>
        <v>435.55700000000007</v>
      </c>
      <c r="G578" s="476">
        <f t="shared" si="51"/>
        <v>1.8825554587696709E-2</v>
      </c>
      <c r="H578" s="482">
        <f t="shared" si="52"/>
        <v>6850.976999999999</v>
      </c>
      <c r="I578" s="476">
        <f t="shared" si="53"/>
        <v>-0.37675122050349569</v>
      </c>
      <c r="J578" s="482">
        <f t="shared" si="54"/>
        <v>85.491174038370019</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1.793474485459853E-2</v>
      </c>
      <c r="F579" s="482">
        <f t="shared" si="50"/>
        <v>485.36799999999999</v>
      </c>
      <c r="G579" s="476">
        <f t="shared" si="51"/>
        <v>2.0316974381661853E-2</v>
      </c>
      <c r="H579" s="482">
        <f t="shared" si="52"/>
        <v>7393.7330000000002</v>
      </c>
      <c r="I579" s="476">
        <f t="shared" si="53"/>
        <v>-0.38041860897766294</v>
      </c>
      <c r="J579" s="482">
        <f t="shared" si="54"/>
        <v>88.274683610304066</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5.9264863466725777E-2</v>
      </c>
      <c r="F580" s="482">
        <f t="shared" si="50"/>
        <v>1603.8849999999998</v>
      </c>
      <c r="G580" s="476">
        <f t="shared" si="51"/>
        <v>4.6989379504779924E-2</v>
      </c>
      <c r="H580" s="482">
        <f t="shared" si="52"/>
        <v>17100.328000000005</v>
      </c>
      <c r="I580" s="476">
        <f t="shared" si="53"/>
        <v>1.271467741762961E-2</v>
      </c>
      <c r="J580" s="482">
        <f t="shared" si="54"/>
        <v>126.12395416010366</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0.14026131618815357</v>
      </c>
      <c r="F581" s="482">
        <f t="shared" si="50"/>
        <v>3795.8919999999998</v>
      </c>
      <c r="G581" s="476">
        <f t="shared" si="51"/>
        <v>0.1506528870435454</v>
      </c>
      <c r="H581" s="482">
        <f t="shared" si="52"/>
        <v>54825.447999999997</v>
      </c>
      <c r="I581" s="476">
        <f t="shared" si="53"/>
        <v>-0.18570587890690349</v>
      </c>
      <c r="J581" s="482">
        <f t="shared" si="54"/>
        <v>93.102308850949399</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8.3425230018844915E-2</v>
      </c>
      <c r="F582" s="482">
        <f t="shared" si="50"/>
        <v>2257.7370000000001</v>
      </c>
      <c r="G582" s="476">
        <f t="shared" si="51"/>
        <v>9.6623636028896551E-2</v>
      </c>
      <c r="H582" s="482">
        <f t="shared" si="52"/>
        <v>35163.177000000003</v>
      </c>
      <c r="I582" s="476">
        <f t="shared" si="53"/>
        <v>-0.40829429363445469</v>
      </c>
      <c r="J582" s="482">
        <f t="shared" si="54"/>
        <v>86.340396043360983</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3.0387540184015072E-2</v>
      </c>
      <c r="F583" s="482">
        <f t="shared" si="50"/>
        <v>822.37799999999993</v>
      </c>
      <c r="G583" s="476">
        <f t="shared" si="51"/>
        <v>2.9729426053599836E-2</v>
      </c>
      <c r="H583" s="482">
        <f t="shared" si="52"/>
        <v>10819.102999999999</v>
      </c>
      <c r="I583" s="476">
        <f t="shared" si="53"/>
        <v>-0.32181209145849066</v>
      </c>
      <c r="J583" s="482">
        <f t="shared" si="54"/>
        <v>102.21367923224858</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0.15166637106011899</v>
      </c>
      <c r="F584" s="482">
        <f t="shared" si="50"/>
        <v>4104.5470000000005</v>
      </c>
      <c r="G584" s="476">
        <f t="shared" si="51"/>
        <v>0.14278033573405066</v>
      </c>
      <c r="H584" s="482">
        <f t="shared" si="52"/>
        <v>51960.476999999984</v>
      </c>
      <c r="I584" s="476">
        <f t="shared" si="53"/>
        <v>0.49581932444695842</v>
      </c>
      <c r="J584" s="482">
        <f t="shared" si="54"/>
        <v>106.22357083024366</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0.12239493034770713</v>
      </c>
      <c r="F585" s="482">
        <f t="shared" si="50"/>
        <v>3312.373999999998</v>
      </c>
      <c r="G585" s="476">
        <f t="shared" si="51"/>
        <v>0.12270783333653916</v>
      </c>
      <c r="H585" s="482">
        <f t="shared" si="52"/>
        <v>44655.711999999992</v>
      </c>
      <c r="I585" s="476">
        <f t="shared" si="53"/>
        <v>2.4200514434548435E-2</v>
      </c>
      <c r="J585" s="482">
        <f t="shared" si="54"/>
        <v>99.745001618622126</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4.2591139193733141E-2</v>
      </c>
      <c r="F586" s="482">
        <f t="shared" ref="F586:F649" si="56">SUMPRODUCT($K$2:$BQ$2,$K586:$BQ586)</f>
        <v>1152.644</v>
      </c>
      <c r="G586" s="476">
        <f t="shared" ref="G586:G649" si="57">SUMPRODUCT($K$3:$BQ$3,$K586:$BQ586)/$J$3</f>
        <v>4.2907883347668034E-2</v>
      </c>
      <c r="H586" s="482">
        <f t="shared" ref="H586:H649" si="58">SUMPRODUCT($K$3:$BQ$3,$K586:$BQ586)</f>
        <v>15614.994000000002</v>
      </c>
      <c r="I586" s="476">
        <f t="shared" ref="I586:I649" si="59">CORREL($K$4:$BQ$4,$K586:$BQ586)</f>
        <v>7.2684327013801314E-2</v>
      </c>
      <c r="J586" s="482">
        <f t="shared" ref="J586:J649" si="60">$E586/$G586*100</f>
        <v>99.261804290441404</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6.6310978088164649E-2</v>
      </c>
      <c r="F587" s="482">
        <f t="shared" si="56"/>
        <v>1794.5739999999998</v>
      </c>
      <c r="G587" s="476">
        <f t="shared" si="57"/>
        <v>6.6494022021383908E-2</v>
      </c>
      <c r="H587" s="482">
        <f t="shared" si="58"/>
        <v>24198.438000000009</v>
      </c>
      <c r="I587" s="476">
        <f t="shared" si="59"/>
        <v>0.29585413357377421</v>
      </c>
      <c r="J587" s="482">
        <f t="shared" si="60"/>
        <v>99.724721219058765</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0.26205380039167864</v>
      </c>
      <c r="F588" s="482">
        <f t="shared" si="56"/>
        <v>7091.9619999999995</v>
      </c>
      <c r="G588" s="476">
        <f t="shared" si="57"/>
        <v>0.2449558638048577</v>
      </c>
      <c r="H588" s="482">
        <f t="shared" si="58"/>
        <v>89144.093000000008</v>
      </c>
      <c r="I588" s="476">
        <f t="shared" si="59"/>
        <v>0.30775108349392671</v>
      </c>
      <c r="J588" s="482">
        <f t="shared" si="60"/>
        <v>106.98000705973787</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4.1460222443927115E-2</v>
      </c>
      <c r="F589" s="482">
        <f t="shared" si="56"/>
        <v>1122.0379999999996</v>
      </c>
      <c r="G589" s="476">
        <f t="shared" si="57"/>
        <v>3.3640821171744273E-2</v>
      </c>
      <c r="H589" s="482">
        <f t="shared" si="58"/>
        <v>12242.534000000003</v>
      </c>
      <c r="I589" s="476">
        <f t="shared" si="59"/>
        <v>-6.250855373649636E-3</v>
      </c>
      <c r="J589" s="482">
        <f t="shared" si="60"/>
        <v>123.24378834946677</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0.3119253223958911</v>
      </c>
      <c r="F590" s="482">
        <f t="shared" si="56"/>
        <v>8441.6350000000002</v>
      </c>
      <c r="G590" s="476">
        <f t="shared" si="57"/>
        <v>0.29798875848746564</v>
      </c>
      <c r="H590" s="482">
        <f t="shared" si="58"/>
        <v>108443.77100000001</v>
      </c>
      <c r="I590" s="476">
        <f t="shared" si="59"/>
        <v>0.34885149758332973</v>
      </c>
      <c r="J590" s="482">
        <f t="shared" si="60"/>
        <v>104.67687572483098</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3.2197021764032066E-2</v>
      </c>
      <c r="F591" s="482">
        <f t="shared" si="56"/>
        <v>871.34799999999984</v>
      </c>
      <c r="G591" s="476">
        <f t="shared" si="57"/>
        <v>3.1435981633275538E-2</v>
      </c>
      <c r="H591" s="482">
        <f t="shared" si="58"/>
        <v>11440.151000000002</v>
      </c>
      <c r="I591" s="476">
        <f t="shared" si="59"/>
        <v>0.29077424122825246</v>
      </c>
      <c r="J591" s="482">
        <f t="shared" si="60"/>
        <v>102.42092052233214</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9.4941026493736785E-2</v>
      </c>
      <c r="F592" s="482">
        <f t="shared" si="56"/>
        <v>2569.3889999999988</v>
      </c>
      <c r="G592" s="476">
        <f t="shared" si="57"/>
        <v>9.5211635006691039E-2</v>
      </c>
      <c r="H592" s="482">
        <f t="shared" si="58"/>
        <v>34649.322999999997</v>
      </c>
      <c r="I592" s="476">
        <f t="shared" si="59"/>
        <v>0.10524457250568056</v>
      </c>
      <c r="J592" s="482">
        <f t="shared" si="60"/>
        <v>99.715782096447313</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0.2755150944093413</v>
      </c>
      <c r="F593" s="482">
        <f t="shared" si="56"/>
        <v>7456.2650000000031</v>
      </c>
      <c r="G593" s="476">
        <f t="shared" si="57"/>
        <v>0.24943531939799796</v>
      </c>
      <c r="H593" s="482">
        <f t="shared" si="58"/>
        <v>90774.252000000022</v>
      </c>
      <c r="I593" s="476">
        <f t="shared" si="59"/>
        <v>0.26561709371624304</v>
      </c>
      <c r="J593" s="482">
        <f t="shared" si="60"/>
        <v>110.45552613570757</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0.35323471159886177</v>
      </c>
      <c r="F594" s="482">
        <f t="shared" si="56"/>
        <v>9559.5909999999967</v>
      </c>
      <c r="G594" s="476">
        <f t="shared" si="57"/>
        <v>0.33758374528397805</v>
      </c>
      <c r="H594" s="482">
        <f t="shared" si="58"/>
        <v>122853.13900000001</v>
      </c>
      <c r="I594" s="476">
        <f t="shared" si="59"/>
        <v>-0.13710399420015043</v>
      </c>
      <c r="J594" s="482">
        <f t="shared" si="60"/>
        <v>104.63617295960681</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2.7138528618408892E-2</v>
      </c>
      <c r="F595" s="482">
        <f t="shared" si="56"/>
        <v>734.44999999999982</v>
      </c>
      <c r="G595" s="476">
        <f t="shared" si="57"/>
        <v>3.0000071444469784E-2</v>
      </c>
      <c r="H595" s="482">
        <f t="shared" si="58"/>
        <v>10917.596</v>
      </c>
      <c r="I595" s="476">
        <f t="shared" si="59"/>
        <v>-1.3320126885030635E-2</v>
      </c>
      <c r="J595" s="482">
        <f t="shared" si="60"/>
        <v>90.461546628788483</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0.19478450282673757</v>
      </c>
      <c r="F596" s="482">
        <f t="shared" si="56"/>
        <v>5271.4529999999986</v>
      </c>
      <c r="G596" s="476">
        <f t="shared" si="57"/>
        <v>0.16871990470406881</v>
      </c>
      <c r="H596" s="482">
        <f t="shared" si="58"/>
        <v>61400.379000000015</v>
      </c>
      <c r="I596" s="476">
        <f t="shared" si="59"/>
        <v>0.20570680550607684</v>
      </c>
      <c r="J596" s="482">
        <f t="shared" si="60"/>
        <v>115.44844289023605</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0.2783518087425636</v>
      </c>
      <c r="F597" s="482">
        <f t="shared" si="56"/>
        <v>7533.034999999998</v>
      </c>
      <c r="G597" s="476">
        <f t="shared" si="57"/>
        <v>0.27566483750504917</v>
      </c>
      <c r="H597" s="482">
        <f t="shared" si="58"/>
        <v>100319.67199999999</v>
      </c>
      <c r="I597" s="476">
        <f t="shared" si="59"/>
        <v>-0.27772551365963799</v>
      </c>
      <c r="J597" s="482">
        <f t="shared" si="60"/>
        <v>100.97472396618782</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0.37588508295458734</v>
      </c>
      <c r="F598" s="482">
        <f t="shared" si="56"/>
        <v>10172.577999999998</v>
      </c>
      <c r="G598" s="476">
        <f t="shared" si="57"/>
        <v>0.3539722548149451</v>
      </c>
      <c r="H598" s="482">
        <f t="shared" si="58"/>
        <v>128817.22900000001</v>
      </c>
      <c r="I598" s="476">
        <f t="shared" si="59"/>
        <v>0.12776633164313625</v>
      </c>
      <c r="J598" s="482">
        <f t="shared" si="60"/>
        <v>106.19054963816251</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0.26215848206037767</v>
      </c>
      <c r="F599" s="482">
        <f t="shared" si="56"/>
        <v>7094.795000000001</v>
      </c>
      <c r="G599" s="476">
        <f t="shared" si="57"/>
        <v>0.24882901140088864</v>
      </c>
      <c r="H599" s="482">
        <f t="shared" si="58"/>
        <v>90553.604999999996</v>
      </c>
      <c r="I599" s="476">
        <f t="shared" si="59"/>
        <v>0.51868950786323231</v>
      </c>
      <c r="J599" s="482">
        <f t="shared" si="60"/>
        <v>105.3568796437542</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0.21768141004323238</v>
      </c>
      <c r="F600" s="482">
        <f t="shared" si="56"/>
        <v>5891.1119999999983</v>
      </c>
      <c r="G600" s="476">
        <f t="shared" si="57"/>
        <v>0.19822329694245144</v>
      </c>
      <c r="H600" s="482">
        <f t="shared" si="58"/>
        <v>72137.223999999987</v>
      </c>
      <c r="I600" s="476">
        <f t="shared" si="59"/>
        <v>0.26360490385203372</v>
      </c>
      <c r="J600" s="482">
        <f t="shared" si="60"/>
        <v>109.81625944120485</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0.44229520008868206</v>
      </c>
      <c r="F601" s="482">
        <f t="shared" si="56"/>
        <v>11969.835000000003</v>
      </c>
      <c r="G601" s="476">
        <f t="shared" si="57"/>
        <v>0.42200872996463495</v>
      </c>
      <c r="H601" s="482">
        <f t="shared" si="58"/>
        <v>153576.995</v>
      </c>
      <c r="I601" s="476">
        <f t="shared" si="59"/>
        <v>-9.2605298355279503E-2</v>
      </c>
      <c r="J601" s="482">
        <f t="shared" si="60"/>
        <v>104.8071209630538</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0.34966666666666674</v>
      </c>
      <c r="F602" s="482">
        <f t="shared" si="56"/>
        <v>9463.0290000000023</v>
      </c>
      <c r="G602" s="476">
        <f t="shared" si="57"/>
        <v>0.32161917899312753</v>
      </c>
      <c r="H602" s="482">
        <f t="shared" si="58"/>
        <v>117043.32999999997</v>
      </c>
      <c r="I602" s="476">
        <f t="shared" si="59"/>
        <v>5.6927469832669726E-2</v>
      </c>
      <c r="J602" s="482">
        <f t="shared" si="60"/>
        <v>108.72071365934882</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0.37230344012119881</v>
      </c>
      <c r="F603" s="482">
        <f t="shared" si="56"/>
        <v>10075.648000000003</v>
      </c>
      <c r="G603" s="476">
        <f t="shared" si="57"/>
        <v>0.36117023293645012</v>
      </c>
      <c r="H603" s="482">
        <f t="shared" si="58"/>
        <v>131436.71</v>
      </c>
      <c r="I603" s="476">
        <f t="shared" si="59"/>
        <v>-4.9392058771974071E-2</v>
      </c>
      <c r="J603" s="482">
        <f t="shared" si="60"/>
        <v>103.0825373105174</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5.3248124745963091E-2</v>
      </c>
      <c r="F604" s="482">
        <f t="shared" si="56"/>
        <v>1441.0539999999992</v>
      </c>
      <c r="G604" s="476">
        <f t="shared" si="57"/>
        <v>6.9991929522778426E-2</v>
      </c>
      <c r="H604" s="482">
        <f t="shared" si="58"/>
        <v>25471.393000000004</v>
      </c>
      <c r="I604" s="476">
        <f t="shared" si="59"/>
        <v>-0.49394970497900076</v>
      </c>
      <c r="J604" s="482">
        <f t="shared" si="60"/>
        <v>76.077520807072233</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0.36978945423641152</v>
      </c>
      <c r="F605" s="482">
        <f t="shared" si="56"/>
        <v>10007.612000000005</v>
      </c>
      <c r="G605" s="476">
        <f t="shared" si="57"/>
        <v>0.35961639815453439</v>
      </c>
      <c r="H605" s="482">
        <f t="shared" si="58"/>
        <v>130871.23999999999</v>
      </c>
      <c r="I605" s="476">
        <f t="shared" si="59"/>
        <v>0.40439493708043339</v>
      </c>
      <c r="J605" s="482">
        <f t="shared" si="60"/>
        <v>102.8288632370723</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3.6751727450763029E-2</v>
      </c>
      <c r="F606" s="482">
        <f t="shared" si="56"/>
        <v>994.61199999999985</v>
      </c>
      <c r="G606" s="476">
        <f t="shared" si="57"/>
        <v>2.8484640812928154E-2</v>
      </c>
      <c r="H606" s="482">
        <f t="shared" si="58"/>
        <v>10366.102000000001</v>
      </c>
      <c r="I606" s="476">
        <f t="shared" si="59"/>
        <v>0.35063277631166406</v>
      </c>
      <c r="J606" s="482">
        <f t="shared" si="60"/>
        <v>129.02296255771196</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0.40112105088127697</v>
      </c>
      <c r="F607" s="482">
        <f t="shared" si="56"/>
        <v>10855.538999999999</v>
      </c>
      <c r="G607" s="476">
        <f t="shared" si="57"/>
        <v>0.36327044204891751</v>
      </c>
      <c r="H607" s="482">
        <f t="shared" si="58"/>
        <v>132201.016</v>
      </c>
      <c r="I607" s="476">
        <f t="shared" si="59"/>
        <v>0.16573677614607052</v>
      </c>
      <c r="J607" s="482">
        <f t="shared" si="60"/>
        <v>110.41940231054157</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0.22899054059047413</v>
      </c>
      <c r="F608" s="482">
        <f t="shared" si="56"/>
        <v>6197.1710000000012</v>
      </c>
      <c r="G608" s="476">
        <f t="shared" si="57"/>
        <v>0.18971424685163454</v>
      </c>
      <c r="H608" s="482">
        <f t="shared" si="58"/>
        <v>69040.618999999992</v>
      </c>
      <c r="I608" s="476">
        <f t="shared" si="59"/>
        <v>0.4876052326260808</v>
      </c>
      <c r="J608" s="482">
        <f t="shared" si="60"/>
        <v>120.70286991654112</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4.8645863355873328E-2</v>
      </c>
      <c r="F609" s="482">
        <f t="shared" si="56"/>
        <v>1316.5029999999999</v>
      </c>
      <c r="G609" s="476">
        <f t="shared" si="57"/>
        <v>4.3164382733520364E-2</v>
      </c>
      <c r="H609" s="482">
        <f t="shared" si="58"/>
        <v>15708.338999999998</v>
      </c>
      <c r="I609" s="476">
        <f t="shared" si="59"/>
        <v>-0.22383632842978304</v>
      </c>
      <c r="J609" s="482">
        <f t="shared" si="60"/>
        <v>112.69908261214677</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0.50424084543472636</v>
      </c>
      <c r="F610" s="482">
        <f t="shared" si="56"/>
        <v>13646.27</v>
      </c>
      <c r="G610" s="476">
        <f t="shared" si="57"/>
        <v>0.49390370384618548</v>
      </c>
      <c r="H610" s="482">
        <f t="shared" si="58"/>
        <v>179740.94199999998</v>
      </c>
      <c r="I610" s="476">
        <f t="shared" si="59"/>
        <v>0.35635893675660257</v>
      </c>
      <c r="J610" s="482">
        <f t="shared" si="60"/>
        <v>102.09294676432718</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0.37685592875882218</v>
      </c>
      <c r="F611" s="482">
        <f t="shared" si="56"/>
        <v>10198.852000000004</v>
      </c>
      <c r="G611" s="476">
        <f t="shared" si="57"/>
        <v>0.3482889544101847</v>
      </c>
      <c r="H611" s="482">
        <f t="shared" si="58"/>
        <v>126748.96800000001</v>
      </c>
      <c r="I611" s="476">
        <f t="shared" si="59"/>
        <v>5.476876460208694E-2</v>
      </c>
      <c r="J611" s="482">
        <f t="shared" si="60"/>
        <v>108.20209024343441</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0.42111650593060634</v>
      </c>
      <c r="F612" s="482">
        <f t="shared" si="56"/>
        <v>11396.675999999999</v>
      </c>
      <c r="G612" s="476">
        <f t="shared" si="57"/>
        <v>0.41763553977670864</v>
      </c>
      <c r="H612" s="482">
        <f t="shared" si="58"/>
        <v>151985.50800000003</v>
      </c>
      <c r="I612" s="476">
        <f t="shared" si="59"/>
        <v>-4.6482052056420531E-2</v>
      </c>
      <c r="J612" s="482">
        <f t="shared" si="60"/>
        <v>100.83349375768135</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0.48737216864353539</v>
      </c>
      <c r="F613" s="482">
        <f t="shared" si="56"/>
        <v>13189.752999999999</v>
      </c>
      <c r="G613" s="476">
        <f t="shared" si="57"/>
        <v>0.51611164572336132</v>
      </c>
      <c r="H613" s="482">
        <f t="shared" si="58"/>
        <v>187822.83399999994</v>
      </c>
      <c r="I613" s="476">
        <f t="shared" si="59"/>
        <v>-0.6207053161263365</v>
      </c>
      <c r="J613" s="482">
        <f t="shared" si="60"/>
        <v>94.431538734308958</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0.17224317333628938</v>
      </c>
      <c r="F614" s="482">
        <f t="shared" si="56"/>
        <v>4661.4169999999995</v>
      </c>
      <c r="G614" s="476">
        <f t="shared" si="57"/>
        <v>0.1558348698474111</v>
      </c>
      <c r="H614" s="482">
        <f t="shared" si="58"/>
        <v>56711.27</v>
      </c>
      <c r="I614" s="476">
        <f t="shared" si="59"/>
        <v>-0.20948718576152817</v>
      </c>
      <c r="J614" s="482">
        <f t="shared" si="60"/>
        <v>110.52928879457133</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0.28806902412888435</v>
      </c>
      <c r="F615" s="482">
        <f t="shared" si="56"/>
        <v>7796.0119999999979</v>
      </c>
      <c r="G615" s="476">
        <f t="shared" si="57"/>
        <v>0.28895046974738886</v>
      </c>
      <c r="H615" s="482">
        <f t="shared" si="58"/>
        <v>105154.56600000001</v>
      </c>
      <c r="I615" s="476">
        <f t="shared" si="59"/>
        <v>-0.11811021726149509</v>
      </c>
      <c r="J615" s="482">
        <f t="shared" si="60"/>
        <v>99.694949234976121</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0.22343579795292468</v>
      </c>
      <c r="F616" s="482">
        <f t="shared" si="56"/>
        <v>6046.8430000000008</v>
      </c>
      <c r="G616" s="476">
        <f t="shared" si="57"/>
        <v>0.19955097425526006</v>
      </c>
      <c r="H616" s="482">
        <f t="shared" si="58"/>
        <v>72620.390999999989</v>
      </c>
      <c r="I616" s="476">
        <f t="shared" si="59"/>
        <v>0.4258825082612554</v>
      </c>
      <c r="J616" s="482">
        <f t="shared" si="60"/>
        <v>111.96928443311522</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0.14622709973025905</v>
      </c>
      <c r="F617" s="482">
        <f t="shared" si="56"/>
        <v>3957.3440000000005</v>
      </c>
      <c r="G617" s="476">
        <f t="shared" si="57"/>
        <v>0.13859541546333115</v>
      </c>
      <c r="H617" s="482">
        <f t="shared" si="58"/>
        <v>50437.505000000005</v>
      </c>
      <c r="I617" s="476">
        <f t="shared" si="59"/>
        <v>0.17266831935680177</v>
      </c>
      <c r="J617" s="482">
        <f t="shared" si="60"/>
        <v>105.5064478441908</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0.17431153235044158</v>
      </c>
      <c r="F618" s="482">
        <f t="shared" si="56"/>
        <v>4717.3930000000009</v>
      </c>
      <c r="G618" s="476">
        <f t="shared" si="57"/>
        <v>0.15652833185406642</v>
      </c>
      <c r="H618" s="482">
        <f t="shared" si="58"/>
        <v>56963.633999999998</v>
      </c>
      <c r="I618" s="476">
        <f t="shared" si="59"/>
        <v>0.35514174830034728</v>
      </c>
      <c r="J618" s="482">
        <f t="shared" si="60"/>
        <v>111.36101067821681</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8.8837453349591658E-2</v>
      </c>
      <c r="F619" s="482">
        <f t="shared" si="56"/>
        <v>2404.2079999999992</v>
      </c>
      <c r="G619" s="476">
        <f t="shared" si="57"/>
        <v>8.2823147458637794E-2</v>
      </c>
      <c r="H619" s="482">
        <f t="shared" si="58"/>
        <v>30140.917000000005</v>
      </c>
      <c r="I619" s="476">
        <f t="shared" si="59"/>
        <v>0.35429339553448075</v>
      </c>
      <c r="J619" s="482">
        <f t="shared" si="60"/>
        <v>107.26162440754553</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0.12749913165576618</v>
      </c>
      <c r="F620" s="482">
        <f t="shared" si="56"/>
        <v>3450.5090000000005</v>
      </c>
      <c r="G620" s="476">
        <f t="shared" si="57"/>
        <v>0.12021563589699902</v>
      </c>
      <c r="H620" s="482">
        <f t="shared" si="58"/>
        <v>43748.753999999986</v>
      </c>
      <c r="I620" s="476">
        <f t="shared" si="59"/>
        <v>0.34874224947672899</v>
      </c>
      <c r="J620" s="482">
        <f t="shared" si="60"/>
        <v>106.05869253564293</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0.18183723164468088</v>
      </c>
      <c r="F621" s="482">
        <f t="shared" si="56"/>
        <v>4921.0609999999988</v>
      </c>
      <c r="G621" s="476">
        <f t="shared" si="57"/>
        <v>0.1709927951000085</v>
      </c>
      <c r="H621" s="482">
        <f t="shared" si="58"/>
        <v>62227.526999999995</v>
      </c>
      <c r="I621" s="476">
        <f t="shared" si="59"/>
        <v>0.11662039734642715</v>
      </c>
      <c r="J621" s="482">
        <f t="shared" si="60"/>
        <v>106.34204297223739</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1.5527546835162394E-2</v>
      </c>
      <c r="F622" s="482">
        <f t="shared" si="56"/>
        <v>420.22199999999987</v>
      </c>
      <c r="G622" s="476">
        <f t="shared" si="57"/>
        <v>1.4439042754019445E-2</v>
      </c>
      <c r="H622" s="482">
        <f t="shared" si="58"/>
        <v>5254.6420000000026</v>
      </c>
      <c r="I622" s="476">
        <f t="shared" si="59"/>
        <v>-5.1577395184513292E-2</v>
      </c>
      <c r="J622" s="482">
        <f t="shared" si="60"/>
        <v>107.53861664991564</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2.9644717880501052E-2</v>
      </c>
      <c r="F623" s="482">
        <f t="shared" si="56"/>
        <v>802.27499999999998</v>
      </c>
      <c r="G623" s="476">
        <f t="shared" si="57"/>
        <v>2.9110139893767571E-2</v>
      </c>
      <c r="H623" s="482">
        <f t="shared" si="58"/>
        <v>10593.733</v>
      </c>
      <c r="I623" s="476">
        <f t="shared" si="59"/>
        <v>-0.23168078794902974</v>
      </c>
      <c r="J623" s="482">
        <f t="shared" si="60"/>
        <v>101.8363978623405</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5.6828289546613439E-2</v>
      </c>
      <c r="F624" s="482">
        <f t="shared" si="56"/>
        <v>1537.9439999999995</v>
      </c>
      <c r="G624" s="476">
        <f t="shared" si="57"/>
        <v>6.3634327968586424E-2</v>
      </c>
      <c r="H624" s="482">
        <f t="shared" si="58"/>
        <v>23157.741000000002</v>
      </c>
      <c r="I624" s="476">
        <f t="shared" si="59"/>
        <v>-0.38015628698154236</v>
      </c>
      <c r="J624" s="482">
        <f t="shared" si="60"/>
        <v>89.304454624974056</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0.32594945128034591</v>
      </c>
      <c r="F625" s="482">
        <f t="shared" si="56"/>
        <v>8821.1700000000019</v>
      </c>
      <c r="G625" s="476">
        <f t="shared" si="57"/>
        <v>0.36298005874933709</v>
      </c>
      <c r="H625" s="482">
        <f t="shared" si="58"/>
        <v>132095.34</v>
      </c>
      <c r="I625" s="476">
        <f t="shared" si="59"/>
        <v>-0.31883020786494681</v>
      </c>
      <c r="J625" s="482">
        <f t="shared" si="60"/>
        <v>89.79817029161832</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5.1015334589661156E-2</v>
      </c>
      <c r="F626" s="482">
        <f t="shared" si="56"/>
        <v>1380.6279999999999</v>
      </c>
      <c r="G626" s="476">
        <f t="shared" si="57"/>
        <v>4.7177654917715216E-2</v>
      </c>
      <c r="H626" s="482">
        <f t="shared" si="58"/>
        <v>17168.845000000005</v>
      </c>
      <c r="I626" s="476">
        <f t="shared" si="59"/>
        <v>3.3017209414655177E-2</v>
      </c>
      <c r="J626" s="482">
        <f t="shared" si="60"/>
        <v>108.13452826054923</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0.22457502863688433</v>
      </c>
      <c r="F627" s="482">
        <f t="shared" si="56"/>
        <v>6077.6740000000009</v>
      </c>
      <c r="G627" s="476">
        <f t="shared" si="57"/>
        <v>0.22052392977558191</v>
      </c>
      <c r="H627" s="482">
        <f t="shared" si="58"/>
        <v>80252.847999999998</v>
      </c>
      <c r="I627" s="476">
        <f t="shared" si="59"/>
        <v>-0.21066884221038026</v>
      </c>
      <c r="J627" s="482">
        <f t="shared" si="60"/>
        <v>101.83703367948551</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0.18416727635517133</v>
      </c>
      <c r="F628" s="482">
        <f t="shared" si="56"/>
        <v>4984.1190000000015</v>
      </c>
      <c r="G628" s="476">
        <f t="shared" si="57"/>
        <v>0.2031415809562018</v>
      </c>
      <c r="H628" s="482">
        <f t="shared" si="58"/>
        <v>73927.081000000006</v>
      </c>
      <c r="I628" s="476">
        <f t="shared" si="59"/>
        <v>-4.3008655255787696E-2</v>
      </c>
      <c r="J628" s="482">
        <f t="shared" si="60"/>
        <v>90.659566341997987</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0.5967173631895949</v>
      </c>
      <c r="F629" s="482">
        <f t="shared" si="56"/>
        <v>16148.962000000007</v>
      </c>
      <c r="G629" s="476">
        <f t="shared" si="57"/>
        <v>0.58687940448286546</v>
      </c>
      <c r="H629" s="482">
        <f t="shared" si="58"/>
        <v>213576.56599999993</v>
      </c>
      <c r="I629" s="476">
        <f t="shared" si="59"/>
        <v>0.41807984004471105</v>
      </c>
      <c r="J629" s="482">
        <f t="shared" si="60"/>
        <v>101.67631691137606</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3.7126371799135353E-2</v>
      </c>
      <c r="F630" s="482">
        <f t="shared" si="56"/>
        <v>1004.751</v>
      </c>
      <c r="G630" s="476">
        <f t="shared" si="57"/>
        <v>3.7091264814422993E-2</v>
      </c>
      <c r="H630" s="482">
        <f t="shared" si="58"/>
        <v>13498.216000000002</v>
      </c>
      <c r="I630" s="476">
        <f t="shared" si="59"/>
        <v>-0.28755077640816801</v>
      </c>
      <c r="J630" s="482">
        <f t="shared" si="60"/>
        <v>100.094650276522</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9.5412555888112954E-2</v>
      </c>
      <c r="F631" s="482">
        <f t="shared" si="56"/>
        <v>2582.150000000001</v>
      </c>
      <c r="G631" s="476">
        <f t="shared" si="57"/>
        <v>8.4743294524330964E-2</v>
      </c>
      <c r="H631" s="482">
        <f t="shared" si="58"/>
        <v>30839.695</v>
      </c>
      <c r="I631" s="476">
        <f t="shared" si="59"/>
        <v>-0.24692248090690677</v>
      </c>
      <c r="J631" s="482">
        <f t="shared" si="60"/>
        <v>112.59009509090858</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1.1914902265085174E-2</v>
      </c>
      <c r="F632" s="482">
        <f t="shared" si="56"/>
        <v>322.45300000000009</v>
      </c>
      <c r="G632" s="476">
        <f t="shared" si="57"/>
        <v>9.3860034787961039E-3</v>
      </c>
      <c r="H632" s="482">
        <f t="shared" si="58"/>
        <v>3415.7449999999994</v>
      </c>
      <c r="I632" s="476">
        <f t="shared" si="59"/>
        <v>-1.6074261603952748E-2</v>
      </c>
      <c r="J632" s="482">
        <f t="shared" si="60"/>
        <v>126.94329692080446</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1.902597642537782E-2</v>
      </c>
      <c r="F633" s="482">
        <f t="shared" si="56"/>
        <v>514.9</v>
      </c>
      <c r="G633" s="476">
        <f t="shared" si="57"/>
        <v>1.6212659960046054E-2</v>
      </c>
      <c r="H633" s="482">
        <f t="shared" si="58"/>
        <v>5900.0950000000003</v>
      </c>
      <c r="I633" s="476">
        <f t="shared" si="59"/>
        <v>-0.11310683064882508</v>
      </c>
      <c r="J633" s="482">
        <f t="shared" si="60"/>
        <v>117.3525903353602</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0.36044625503454902</v>
      </c>
      <c r="F634" s="482">
        <f t="shared" si="56"/>
        <v>9754.7569999999996</v>
      </c>
      <c r="G634" s="476">
        <f t="shared" si="57"/>
        <v>0.34491764650925072</v>
      </c>
      <c r="H634" s="482">
        <f t="shared" si="58"/>
        <v>125522.08500000001</v>
      </c>
      <c r="I634" s="476">
        <f t="shared" si="59"/>
        <v>4.7263064594373601E-3</v>
      </c>
      <c r="J634" s="482">
        <f t="shared" si="60"/>
        <v>104.50212063153511</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0.21891700846173748</v>
      </c>
      <c r="F635" s="482">
        <f t="shared" si="56"/>
        <v>5924.5510000000013</v>
      </c>
      <c r="G635" s="476">
        <f t="shared" si="57"/>
        <v>0.20668799925258094</v>
      </c>
      <c r="H635" s="482">
        <f t="shared" si="58"/>
        <v>75217.69</v>
      </c>
      <c r="I635" s="476">
        <f t="shared" si="59"/>
        <v>-0.17414704549271148</v>
      </c>
      <c r="J635" s="482">
        <f t="shared" si="60"/>
        <v>105.91665179080485</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7.8461109263570236E-2</v>
      </c>
      <c r="F636" s="482">
        <f t="shared" si="56"/>
        <v>2123.3930000000014</v>
      </c>
      <c r="G636" s="476">
        <f t="shared" si="57"/>
        <v>6.5817148871039982E-2</v>
      </c>
      <c r="H636" s="482">
        <f t="shared" si="58"/>
        <v>23952.110999999997</v>
      </c>
      <c r="I636" s="476">
        <f t="shared" si="59"/>
        <v>1.4197290608546574E-2</v>
      </c>
      <c r="J636" s="482">
        <f t="shared" si="60"/>
        <v>119.21073855281155</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0.24621449950116397</v>
      </c>
      <c r="F637" s="482">
        <f t="shared" si="56"/>
        <v>6663.3030000000008</v>
      </c>
      <c r="G637" s="476">
        <f t="shared" si="57"/>
        <v>0.21814285046947254</v>
      </c>
      <c r="H637" s="482">
        <f t="shared" si="58"/>
        <v>79386.32799999998</v>
      </c>
      <c r="I637" s="476">
        <f t="shared" si="59"/>
        <v>0.31482573440951089</v>
      </c>
      <c r="J637" s="482">
        <f t="shared" si="60"/>
        <v>112.86847080767373</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6.1101023537671356E-2</v>
      </c>
      <c r="F638" s="482">
        <f t="shared" si="56"/>
        <v>1653.577</v>
      </c>
      <c r="G638" s="476">
        <f t="shared" si="57"/>
        <v>7.1795242897457964E-2</v>
      </c>
      <c r="H638" s="482">
        <f t="shared" si="58"/>
        <v>26127.653000000006</v>
      </c>
      <c r="I638" s="476">
        <f t="shared" si="59"/>
        <v>0.15733499534188225</v>
      </c>
      <c r="J638" s="482">
        <f t="shared" si="60"/>
        <v>85.104557170924693</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2.1224439271329866E-2</v>
      </c>
      <c r="F639" s="482">
        <f t="shared" si="56"/>
        <v>574.39700000000016</v>
      </c>
      <c r="G639" s="476">
        <f t="shared" si="57"/>
        <v>2.6245584869160451E-2</v>
      </c>
      <c r="H639" s="482">
        <f t="shared" si="58"/>
        <v>9551.2670000000016</v>
      </c>
      <c r="I639" s="476">
        <f t="shared" si="59"/>
        <v>-0.22722620692251169</v>
      </c>
      <c r="J639" s="482">
        <f t="shared" si="60"/>
        <v>80.868608480771115</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3.3428186084321763E-2</v>
      </c>
      <c r="F640" s="482">
        <f t="shared" si="56"/>
        <v>904.66699999999992</v>
      </c>
      <c r="G640" s="476">
        <f t="shared" si="57"/>
        <v>2.9729318886895173E-2</v>
      </c>
      <c r="H640" s="482">
        <f t="shared" si="58"/>
        <v>10819.064000000004</v>
      </c>
      <c r="I640" s="476">
        <f t="shared" si="59"/>
        <v>0.31856310250777042</v>
      </c>
      <c r="J640" s="482">
        <f t="shared" si="60"/>
        <v>112.44181614620533</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0.19579980046558035</v>
      </c>
      <c r="F641" s="482">
        <f t="shared" si="56"/>
        <v>5298.9300000000012</v>
      </c>
      <c r="G641" s="476">
        <f t="shared" si="57"/>
        <v>0.20513800598484824</v>
      </c>
      <c r="H641" s="482">
        <f t="shared" si="58"/>
        <v>74653.617999999988</v>
      </c>
      <c r="I641" s="476">
        <f t="shared" si="59"/>
        <v>0.11529707584008844</v>
      </c>
      <c r="J641" s="482">
        <f t="shared" si="60"/>
        <v>95.44784230770108</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0.1600326275727007</v>
      </c>
      <c r="F642" s="482">
        <f t="shared" si="56"/>
        <v>4330.9629999999988</v>
      </c>
      <c r="G642" s="476">
        <f t="shared" si="57"/>
        <v>0.1387856748342351</v>
      </c>
      <c r="H642" s="482">
        <f t="shared" si="58"/>
        <v>50506.744000000006</v>
      </c>
      <c r="I642" s="476">
        <f t="shared" si="59"/>
        <v>0.26418326761884642</v>
      </c>
      <c r="J642" s="482">
        <f t="shared" si="60"/>
        <v>115.30918285611456</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0.40421882274692383</v>
      </c>
      <c r="F643" s="482">
        <f t="shared" si="56"/>
        <v>10939.374</v>
      </c>
      <c r="G643" s="476">
        <f t="shared" si="57"/>
        <v>0.38023488193801369</v>
      </c>
      <c r="H643" s="482">
        <f t="shared" si="58"/>
        <v>138374.698</v>
      </c>
      <c r="I643" s="476">
        <f t="shared" si="59"/>
        <v>0.22333389859316019</v>
      </c>
      <c r="J643" s="482">
        <f t="shared" si="60"/>
        <v>106.30766453794737</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0.10768506817426006</v>
      </c>
      <c r="F644" s="482">
        <f t="shared" si="56"/>
        <v>2914.2809999999999</v>
      </c>
      <c r="G644" s="476">
        <f t="shared" si="57"/>
        <v>0.14325207257658981</v>
      </c>
      <c r="H644" s="482">
        <f t="shared" si="58"/>
        <v>52132.150999999991</v>
      </c>
      <c r="I644" s="476">
        <f t="shared" si="59"/>
        <v>-0.24915727040454461</v>
      </c>
      <c r="J644" s="482">
        <f t="shared" si="60"/>
        <v>75.171734856880462</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0.43967435243690656</v>
      </c>
      <c r="F645" s="482">
        <f t="shared" si="56"/>
        <v>11898.907000000003</v>
      </c>
      <c r="G645" s="476">
        <f t="shared" si="57"/>
        <v>0.41159969388792561</v>
      </c>
      <c r="H645" s="482">
        <f t="shared" si="58"/>
        <v>149788.94899999999</v>
      </c>
      <c r="I645" s="476">
        <f t="shared" si="59"/>
        <v>0.12241075454909199</v>
      </c>
      <c r="J645" s="482">
        <f t="shared" si="60"/>
        <v>106.82086477854023</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0.36151793962236278</v>
      </c>
      <c r="F646" s="482">
        <f t="shared" si="56"/>
        <v>9783.7600000000039</v>
      </c>
      <c r="G646" s="476">
        <f t="shared" si="57"/>
        <v>0.35074895512462934</v>
      </c>
      <c r="H646" s="482">
        <f t="shared" si="58"/>
        <v>127644.20899999999</v>
      </c>
      <c r="I646" s="476">
        <f t="shared" si="59"/>
        <v>-0.21609854510839513</v>
      </c>
      <c r="J646" s="482">
        <f t="shared" si="60"/>
        <v>103.07028270231254</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0.6369086945275837</v>
      </c>
      <c r="F647" s="482">
        <f t="shared" si="56"/>
        <v>17236.659999999996</v>
      </c>
      <c r="G647" s="476">
        <f t="shared" si="57"/>
        <v>0.6005644909993707</v>
      </c>
      <c r="H647" s="482">
        <f t="shared" si="58"/>
        <v>218556.829</v>
      </c>
      <c r="I647" s="476">
        <f t="shared" si="59"/>
        <v>0.29328816239561262</v>
      </c>
      <c r="J647" s="482">
        <f t="shared" si="60"/>
        <v>106.05167372911681</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0.33747256401729292</v>
      </c>
      <c r="F648" s="482">
        <f t="shared" si="56"/>
        <v>9133.0199999999986</v>
      </c>
      <c r="G648" s="476">
        <f t="shared" si="57"/>
        <v>0.35157208884394608</v>
      </c>
      <c r="H648" s="482">
        <f t="shared" si="58"/>
        <v>127943.76300000001</v>
      </c>
      <c r="I648" s="476">
        <f t="shared" si="59"/>
        <v>-0.30302812713622296</v>
      </c>
      <c r="J648" s="482">
        <f t="shared" si="60"/>
        <v>95.989577877750236</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5.0911613642242191E-2</v>
      </c>
      <c r="F649" s="482">
        <f t="shared" si="56"/>
        <v>1377.8210000000004</v>
      </c>
      <c r="G649" s="476">
        <f t="shared" si="57"/>
        <v>4.1397096606662465E-2</v>
      </c>
      <c r="H649" s="482">
        <f t="shared" si="58"/>
        <v>15065.189999999997</v>
      </c>
      <c r="I649" s="476">
        <f t="shared" si="59"/>
        <v>0.34055732874642392</v>
      </c>
      <c r="J649" s="482">
        <f t="shared" si="60"/>
        <v>122.98353704846166</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5.5824151054945877E-2</v>
      </c>
      <c r="F650" s="482">
        <f t="shared" ref="F650:F713" si="62">SUMPRODUCT($K$2:$BQ$2,$K650:$BQ650)</f>
        <v>1510.7690000000002</v>
      </c>
      <c r="G650" s="476">
        <f t="shared" ref="G650:G713" si="63">SUMPRODUCT($K$3:$BQ$3,$K650:$BQ650)/$J$3</f>
        <v>6.6646270186497547E-2</v>
      </c>
      <c r="H650" s="482">
        <f t="shared" ref="H650:H713" si="64">SUMPRODUCT($K$3:$BQ$3,$K650:$BQ650)</f>
        <v>24253.844000000001</v>
      </c>
      <c r="I650" s="476">
        <f t="shared" ref="I650:I713" si="65">CORREL($K$4:$BQ$4,$K650:$BQ650)</f>
        <v>-0.25508567045679936</v>
      </c>
      <c r="J650" s="482">
        <f t="shared" ref="J650:J713" si="66">$E650/$G650*100</f>
        <v>83.761853287111293</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9.8380556479326003E-2</v>
      </c>
      <c r="F651" s="482">
        <f t="shared" si="62"/>
        <v>2662.4729999999995</v>
      </c>
      <c r="G651" s="476">
        <f t="shared" si="63"/>
        <v>0.11149510467988757</v>
      </c>
      <c r="H651" s="482">
        <f t="shared" si="64"/>
        <v>40575.187000000005</v>
      </c>
      <c r="I651" s="476">
        <f t="shared" si="65"/>
        <v>-0.16889006978388119</v>
      </c>
      <c r="J651" s="482">
        <f t="shared" si="66"/>
        <v>88.237556941881337</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8.4931973543213982E-2</v>
      </c>
      <c r="F652" s="482">
        <f t="shared" si="62"/>
        <v>2298.5140000000001</v>
      </c>
      <c r="G652" s="476">
        <f t="shared" si="63"/>
        <v>9.8240402397236762E-2</v>
      </c>
      <c r="H652" s="482">
        <f t="shared" si="64"/>
        <v>35751.549000000006</v>
      </c>
      <c r="I652" s="476">
        <f t="shared" si="65"/>
        <v>-0.28147991488823454</v>
      </c>
      <c r="J652" s="482">
        <f t="shared" si="66"/>
        <v>86.453202013353007</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4.0524812474596328E-2</v>
      </c>
      <c r="F653" s="482">
        <f t="shared" si="62"/>
        <v>1096.7230000000004</v>
      </c>
      <c r="G653" s="476">
        <f t="shared" si="63"/>
        <v>4.2784899936524318E-2</v>
      </c>
      <c r="H653" s="482">
        <f t="shared" si="64"/>
        <v>15570.237999999994</v>
      </c>
      <c r="I653" s="476">
        <f t="shared" si="65"/>
        <v>-0.11954871501418633</v>
      </c>
      <c r="J653" s="482">
        <f t="shared" si="66"/>
        <v>94.717558144857051</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7.59081402653069E-2</v>
      </c>
      <c r="F654" s="482">
        <f t="shared" si="62"/>
        <v>2054.3020000000006</v>
      </c>
      <c r="G654" s="476">
        <f t="shared" si="63"/>
        <v>8.5827186819044901E-2</v>
      </c>
      <c r="H654" s="482">
        <f t="shared" si="64"/>
        <v>31234.144000000004</v>
      </c>
      <c r="I654" s="476">
        <f t="shared" si="65"/>
        <v>-0.32069655987862344</v>
      </c>
      <c r="J654" s="482">
        <f t="shared" si="66"/>
        <v>88.443001662572286</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0.35772992646787122</v>
      </c>
      <c r="F655" s="482">
        <f t="shared" si="62"/>
        <v>9681.244999999999</v>
      </c>
      <c r="G655" s="476">
        <f t="shared" si="63"/>
        <v>0.38915984326182473</v>
      </c>
      <c r="H655" s="482">
        <f t="shared" si="64"/>
        <v>141622.66099999999</v>
      </c>
      <c r="I655" s="476">
        <f t="shared" si="65"/>
        <v>-0.355872026847878</v>
      </c>
      <c r="J655" s="482">
        <f t="shared" si="66"/>
        <v>91.92364851149155</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0.37869245833795223</v>
      </c>
      <c r="F656" s="482">
        <f t="shared" si="62"/>
        <v>10248.554000000002</v>
      </c>
      <c r="G656" s="476">
        <f t="shared" si="63"/>
        <v>0.40901504180875414</v>
      </c>
      <c r="H656" s="482">
        <f t="shared" si="64"/>
        <v>148848.345</v>
      </c>
      <c r="I656" s="476">
        <f t="shared" si="65"/>
        <v>-0.35392426923251369</v>
      </c>
      <c r="J656" s="482">
        <f t="shared" si="66"/>
        <v>92.586438059414931</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0.40969988545246289</v>
      </c>
      <c r="F657" s="482">
        <f t="shared" si="62"/>
        <v>11087.708000000002</v>
      </c>
      <c r="G657" s="476">
        <f t="shared" si="63"/>
        <v>0.45939319189160222</v>
      </c>
      <c r="H657" s="482">
        <f t="shared" si="64"/>
        <v>167181.91099999999</v>
      </c>
      <c r="I657" s="476">
        <f t="shared" si="65"/>
        <v>-0.28717532550995212</v>
      </c>
      <c r="J657" s="482">
        <f t="shared" si="66"/>
        <v>89.182837857365342</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0.36008683442338235</v>
      </c>
      <c r="F658" s="482">
        <f t="shared" si="62"/>
        <v>9745.029999999997</v>
      </c>
      <c r="G658" s="476">
        <f t="shared" si="63"/>
        <v>0.37449099112714646</v>
      </c>
      <c r="H658" s="482">
        <f t="shared" si="64"/>
        <v>136284.38700000002</v>
      </c>
      <c r="I658" s="476">
        <f t="shared" si="65"/>
        <v>-0.34226180328629247</v>
      </c>
      <c r="J658" s="482">
        <f t="shared" si="66"/>
        <v>96.153670703690281</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0.43403181465469459</v>
      </c>
      <c r="F659" s="482">
        <f t="shared" si="62"/>
        <v>11746.203</v>
      </c>
      <c r="G659" s="476">
        <f t="shared" si="63"/>
        <v>0.46566268317949877</v>
      </c>
      <c r="H659" s="482">
        <f t="shared" si="64"/>
        <v>169463.49800000002</v>
      </c>
      <c r="I659" s="476">
        <f t="shared" si="65"/>
        <v>-0.26444263966635045</v>
      </c>
      <c r="J659" s="482">
        <f t="shared" si="66"/>
        <v>93.207343068842945</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0.58622314599268399</v>
      </c>
      <c r="F660" s="482">
        <f t="shared" si="62"/>
        <v>15864.957000000006</v>
      </c>
      <c r="G660" s="476">
        <f t="shared" si="63"/>
        <v>0.54400134920133325</v>
      </c>
      <c r="H660" s="482">
        <f t="shared" si="64"/>
        <v>197972.427</v>
      </c>
      <c r="I660" s="476">
        <f t="shared" si="65"/>
        <v>0.34010477068112527</v>
      </c>
      <c r="J660" s="482">
        <f t="shared" si="66"/>
        <v>107.7613404550077</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0.52284388279200367</v>
      </c>
      <c r="F661" s="482">
        <f t="shared" si="62"/>
        <v>14149.723999999995</v>
      </c>
      <c r="G661" s="476">
        <f t="shared" si="63"/>
        <v>0.47952835108911585</v>
      </c>
      <c r="H661" s="482">
        <f t="shared" si="64"/>
        <v>174509.47799999994</v>
      </c>
      <c r="I661" s="476">
        <f t="shared" si="65"/>
        <v>0.28805582443129263</v>
      </c>
      <c r="J661" s="482">
        <f t="shared" si="66"/>
        <v>109.0329448935623</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0.50530661789158637</v>
      </c>
      <c r="F662" s="482">
        <f t="shared" si="62"/>
        <v>13675.113000000003</v>
      </c>
      <c r="G662" s="476">
        <f t="shared" si="63"/>
        <v>0.44232393746960197</v>
      </c>
      <c r="H662" s="482">
        <f t="shared" si="64"/>
        <v>160970.08500000008</v>
      </c>
      <c r="I662" s="476">
        <f t="shared" si="65"/>
        <v>0.30119609617127791</v>
      </c>
      <c r="J662" s="482">
        <f t="shared" si="66"/>
        <v>114.23903955600703</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0.59913221002845207</v>
      </c>
      <c r="F663" s="482">
        <f t="shared" si="62"/>
        <v>16214.314999999999</v>
      </c>
      <c r="G663" s="476">
        <f t="shared" si="63"/>
        <v>0.58258627881479119</v>
      </c>
      <c r="H663" s="482">
        <f t="shared" si="64"/>
        <v>212014.21600000001</v>
      </c>
      <c r="I663" s="476">
        <f t="shared" si="65"/>
        <v>0.34610447092090113</v>
      </c>
      <c r="J663" s="482">
        <f t="shared" si="66"/>
        <v>102.84008254491022</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0.49013324465136887</v>
      </c>
      <c r="F664" s="482">
        <f t="shared" si="62"/>
        <v>13264.475999999995</v>
      </c>
      <c r="G664" s="476">
        <f t="shared" si="63"/>
        <v>0.44861313094397359</v>
      </c>
      <c r="H664" s="482">
        <f t="shared" si="64"/>
        <v>163258.84199999992</v>
      </c>
      <c r="I664" s="476">
        <f t="shared" si="65"/>
        <v>0.29894878589806567</v>
      </c>
      <c r="J664" s="482">
        <f t="shared" si="66"/>
        <v>109.25521587387077</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5.1419761297712738E-2</v>
      </c>
      <c r="F665" s="482">
        <f t="shared" si="62"/>
        <v>1391.5729999999999</v>
      </c>
      <c r="G665" s="476">
        <f t="shared" si="63"/>
        <v>4.9694852425951945E-2</v>
      </c>
      <c r="H665" s="482">
        <f t="shared" si="64"/>
        <v>18084.901000000005</v>
      </c>
      <c r="I665" s="476">
        <f t="shared" si="65"/>
        <v>-0.22130398442743532</v>
      </c>
      <c r="J665" s="482">
        <f t="shared" si="66"/>
        <v>103.47100109479348</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4.0773158925470204E-2</v>
      </c>
      <c r="F666" s="482">
        <f t="shared" si="62"/>
        <v>1103.4440000000002</v>
      </c>
      <c r="G666" s="476">
        <f t="shared" si="63"/>
        <v>4.2079017583583157E-2</v>
      </c>
      <c r="H666" s="482">
        <f t="shared" si="64"/>
        <v>15313.353999999999</v>
      </c>
      <c r="I666" s="476">
        <f t="shared" si="65"/>
        <v>-0.2534534358097475</v>
      </c>
      <c r="J666" s="482">
        <f t="shared" si="66"/>
        <v>96.896651269200675</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0.12835044156228062</v>
      </c>
      <c r="F667" s="482">
        <f t="shared" si="62"/>
        <v>3473.5480000000002</v>
      </c>
      <c r="G667" s="476">
        <f t="shared" si="63"/>
        <v>0.13704777161950873</v>
      </c>
      <c r="H667" s="482">
        <f t="shared" si="64"/>
        <v>49874.288</v>
      </c>
      <c r="I667" s="476">
        <f t="shared" si="65"/>
        <v>-0.27268840817659656</v>
      </c>
      <c r="J667" s="482">
        <f t="shared" si="66"/>
        <v>93.653796807893485</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0.48751483575361199</v>
      </c>
      <c r="F668" s="482">
        <f t="shared" si="62"/>
        <v>13193.614000000001</v>
      </c>
      <c r="G668" s="476">
        <f t="shared" si="63"/>
        <v>0.4638194598248509</v>
      </c>
      <c r="H668" s="482">
        <f t="shared" si="64"/>
        <v>168792.71399999992</v>
      </c>
      <c r="I668" s="476">
        <f t="shared" si="65"/>
        <v>0.24772765164347524</v>
      </c>
      <c r="J668" s="482">
        <f t="shared" si="66"/>
        <v>105.10874984368034</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0.32347197280419754</v>
      </c>
      <c r="F669" s="482">
        <f t="shared" si="62"/>
        <v>8754.1219999999976</v>
      </c>
      <c r="G669" s="476">
        <f t="shared" si="63"/>
        <v>0.32839619530719744</v>
      </c>
      <c r="H669" s="482">
        <f t="shared" si="64"/>
        <v>119509.61499999998</v>
      </c>
      <c r="I669" s="476">
        <f t="shared" si="65"/>
        <v>-3.0865205740546631E-2</v>
      </c>
      <c r="J669" s="482">
        <f t="shared" si="66"/>
        <v>98.500523887497067</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0.53317193215829739</v>
      </c>
      <c r="F670" s="482">
        <f t="shared" si="62"/>
        <v>14429.232000000002</v>
      </c>
      <c r="G670" s="476">
        <f t="shared" si="63"/>
        <v>0.51897465919613983</v>
      </c>
      <c r="H670" s="482">
        <f t="shared" si="64"/>
        <v>188864.73900000003</v>
      </c>
      <c r="I670" s="476">
        <f t="shared" si="65"/>
        <v>0.1639578588135209</v>
      </c>
      <c r="J670" s="482">
        <f t="shared" si="66"/>
        <v>102.73563895858582</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0.11709027084949934</v>
      </c>
      <c r="F671" s="482">
        <f t="shared" si="62"/>
        <v>3168.8140000000008</v>
      </c>
      <c r="G671" s="476">
        <f t="shared" si="63"/>
        <v>0.11548477820613928</v>
      </c>
      <c r="H671" s="482">
        <f t="shared" si="64"/>
        <v>42027.105000000003</v>
      </c>
      <c r="I671" s="476">
        <f t="shared" si="65"/>
        <v>-0.10293902162477714</v>
      </c>
      <c r="J671" s="482">
        <f t="shared" si="66"/>
        <v>101.39022013835822</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7.6301777334367965E-2</v>
      </c>
      <c r="F672" s="482">
        <f t="shared" si="62"/>
        <v>2064.9550000000004</v>
      </c>
      <c r="G672" s="476">
        <f t="shared" si="63"/>
        <v>8.5057633704203398E-2</v>
      </c>
      <c r="H672" s="482">
        <f t="shared" si="64"/>
        <v>30954.088999999996</v>
      </c>
      <c r="I672" s="476">
        <f t="shared" si="65"/>
        <v>-0.24221705919086034</v>
      </c>
      <c r="J672" s="482">
        <f t="shared" si="66"/>
        <v>89.705972305454893</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0.23432494549754276</v>
      </c>
      <c r="F673" s="482">
        <f t="shared" si="62"/>
        <v>6341.5360000000001</v>
      </c>
      <c r="G673" s="476">
        <f t="shared" si="63"/>
        <v>0.23754669583066559</v>
      </c>
      <c r="H673" s="482">
        <f t="shared" si="64"/>
        <v>86447.755999999994</v>
      </c>
      <c r="I673" s="476">
        <f t="shared" si="65"/>
        <v>-3.0883345179956979E-3</v>
      </c>
      <c r="J673" s="482">
        <f t="shared" si="66"/>
        <v>98.643740203644242</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0.1416302701104829</v>
      </c>
      <c r="F674" s="482">
        <f t="shared" si="62"/>
        <v>3832.9399999999987</v>
      </c>
      <c r="G674" s="476">
        <f t="shared" si="63"/>
        <v>0.16258042586399724</v>
      </c>
      <c r="H674" s="482">
        <f t="shared" si="64"/>
        <v>59166.106000000007</v>
      </c>
      <c r="I674" s="476">
        <f t="shared" si="65"/>
        <v>-0.27595893374424835</v>
      </c>
      <c r="J674" s="482">
        <f t="shared" si="66"/>
        <v>87.113974119467684</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0.42454103388390058</v>
      </c>
      <c r="F675" s="482">
        <f t="shared" si="62"/>
        <v>11489.354000000001</v>
      </c>
      <c r="G675" s="476">
        <f t="shared" si="63"/>
        <v>0.4246921512754212</v>
      </c>
      <c r="H675" s="482">
        <f t="shared" si="64"/>
        <v>154553.54300000001</v>
      </c>
      <c r="I675" s="476">
        <f t="shared" si="65"/>
        <v>-2.0674074412741883E-2</v>
      </c>
      <c r="J675" s="482">
        <f t="shared" si="66"/>
        <v>99.964417192296395</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0.28620175146879501</v>
      </c>
      <c r="F676" s="482">
        <f t="shared" si="62"/>
        <v>7745.4779999999992</v>
      </c>
      <c r="G676" s="476">
        <f t="shared" si="63"/>
        <v>0.29837692728326909</v>
      </c>
      <c r="H676" s="482">
        <f t="shared" si="64"/>
        <v>108585.03300000001</v>
      </c>
      <c r="I676" s="476">
        <f t="shared" si="65"/>
        <v>-0.1492564392210762</v>
      </c>
      <c r="J676" s="482">
        <f t="shared" si="66"/>
        <v>95.919531739491575</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0.48236559139784962</v>
      </c>
      <c r="F677" s="482">
        <f t="shared" si="62"/>
        <v>13054.260000000004</v>
      </c>
      <c r="G677" s="476">
        <f t="shared" si="63"/>
        <v>0.49450629398300189</v>
      </c>
      <c r="H677" s="482">
        <f t="shared" si="64"/>
        <v>179960.23600000006</v>
      </c>
      <c r="I677" s="476">
        <f t="shared" si="65"/>
        <v>-0.11152300754495555</v>
      </c>
      <c r="J677" s="482">
        <f t="shared" si="66"/>
        <v>97.544884113129299</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7.4454568968702659E-2</v>
      </c>
      <c r="F678" s="482">
        <f t="shared" si="62"/>
        <v>2014.9640000000002</v>
      </c>
      <c r="G678" s="476">
        <f t="shared" si="63"/>
        <v>8.312775919916246E-2</v>
      </c>
      <c r="H678" s="482">
        <f t="shared" si="64"/>
        <v>30251.771000000004</v>
      </c>
      <c r="I678" s="476">
        <f t="shared" si="65"/>
        <v>-0.28350885047017144</v>
      </c>
      <c r="J678" s="482">
        <f t="shared" si="66"/>
        <v>89.566433266076544</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9.0995011639507836E-2</v>
      </c>
      <c r="F679" s="482">
        <f t="shared" si="62"/>
        <v>2462.5980000000004</v>
      </c>
      <c r="G679" s="476">
        <f t="shared" si="63"/>
        <v>9.7565131251734591E-2</v>
      </c>
      <c r="H679" s="482">
        <f t="shared" si="64"/>
        <v>35505.805</v>
      </c>
      <c r="I679" s="476">
        <f t="shared" si="65"/>
        <v>-0.2368681816278711</v>
      </c>
      <c r="J679" s="482">
        <f t="shared" si="66"/>
        <v>93.265914238074728</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0.29869201492813069</v>
      </c>
      <c r="F680" s="482">
        <f t="shared" si="62"/>
        <v>8083.5020000000013</v>
      </c>
      <c r="G680" s="476">
        <f t="shared" si="63"/>
        <v>0.31056940418060053</v>
      </c>
      <c r="H680" s="482">
        <f t="shared" si="64"/>
        <v>113022.10699999996</v>
      </c>
      <c r="I680" s="476">
        <f t="shared" si="65"/>
        <v>-0.12387821802164602</v>
      </c>
      <c r="J680" s="482">
        <f t="shared" si="66"/>
        <v>96.175608706914687</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0.13170225030484434</v>
      </c>
      <c r="F681" s="482">
        <f t="shared" si="62"/>
        <v>3564.2580000000021</v>
      </c>
      <c r="G681" s="476">
        <f t="shared" si="63"/>
        <v>0.13190151654626445</v>
      </c>
      <c r="H681" s="482">
        <f t="shared" si="64"/>
        <v>48001.468000000008</v>
      </c>
      <c r="I681" s="476">
        <f t="shared" si="65"/>
        <v>-0.18643901104252808</v>
      </c>
      <c r="J681" s="482">
        <f t="shared" si="66"/>
        <v>99.848928013386256</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0.23068148394486943</v>
      </c>
      <c r="F682" s="482">
        <f t="shared" si="62"/>
        <v>6242.9330000000009</v>
      </c>
      <c r="G682" s="476">
        <f t="shared" si="63"/>
        <v>0.22658938390136266</v>
      </c>
      <c r="H682" s="482">
        <f t="shared" si="64"/>
        <v>82460.182000000001</v>
      </c>
      <c r="I682" s="476">
        <f t="shared" si="65"/>
        <v>-4.6350042024316369E-2</v>
      </c>
      <c r="J682" s="482">
        <f t="shared" si="66"/>
        <v>101.8059540006023</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0.23196208846025948</v>
      </c>
      <c r="F683" s="482">
        <f t="shared" si="62"/>
        <v>6277.590000000002</v>
      </c>
      <c r="G683" s="476">
        <f t="shared" si="63"/>
        <v>0.2435091160395583</v>
      </c>
      <c r="H683" s="482">
        <f t="shared" si="64"/>
        <v>88617.594000000012</v>
      </c>
      <c r="I683" s="476">
        <f t="shared" si="65"/>
        <v>-0.13204509280959295</v>
      </c>
      <c r="J683" s="482">
        <f t="shared" si="66"/>
        <v>95.258071744047982</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0.48521505376344082</v>
      </c>
      <c r="F684" s="482">
        <f t="shared" si="62"/>
        <v>13131.374999999998</v>
      </c>
      <c r="G684" s="476">
        <f t="shared" si="63"/>
        <v>0.49328249967712601</v>
      </c>
      <c r="H684" s="482">
        <f t="shared" si="64"/>
        <v>179514.87400000001</v>
      </c>
      <c r="I684" s="476">
        <f t="shared" si="65"/>
        <v>9.3207804280201045E-3</v>
      </c>
      <c r="J684" s="482">
        <f t="shared" si="66"/>
        <v>98.364538389469388</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0.15375335328677528</v>
      </c>
      <c r="F685" s="482">
        <f t="shared" si="62"/>
        <v>4161.0269999999991</v>
      </c>
      <c r="G685" s="476">
        <f t="shared" si="63"/>
        <v>0.1479831610880443</v>
      </c>
      <c r="H685" s="482">
        <f t="shared" si="64"/>
        <v>53853.883999999991</v>
      </c>
      <c r="I685" s="476">
        <f t="shared" si="65"/>
        <v>1.3361534245521185E-2</v>
      </c>
      <c r="J685" s="482">
        <f t="shared" si="66"/>
        <v>103.89922215224065</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9.5116284225695596E-2</v>
      </c>
      <c r="F686" s="482">
        <f t="shared" si="62"/>
        <v>2574.1320000000001</v>
      </c>
      <c r="G686" s="476">
        <f t="shared" si="63"/>
        <v>9.7413383197909417E-2</v>
      </c>
      <c r="H686" s="482">
        <f t="shared" si="64"/>
        <v>35450.580999999998</v>
      </c>
      <c r="I686" s="476">
        <f t="shared" si="65"/>
        <v>-0.13900237376574168</v>
      </c>
      <c r="J686" s="482">
        <f t="shared" si="66"/>
        <v>97.641906176744797</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0.32142245870746033</v>
      </c>
      <c r="F687" s="482">
        <f t="shared" si="62"/>
        <v>8698.655999999999</v>
      </c>
      <c r="G687" s="476">
        <f t="shared" si="63"/>
        <v>0.31063258857053355</v>
      </c>
      <c r="H687" s="482">
        <f t="shared" si="64"/>
        <v>113045.101</v>
      </c>
      <c r="I687" s="476">
        <f t="shared" si="65"/>
        <v>0.21710895188584381</v>
      </c>
      <c r="J687" s="482">
        <f t="shared" si="66"/>
        <v>103.47351518608512</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0.11916387687987297</v>
      </c>
      <c r="F688" s="482">
        <f t="shared" si="62"/>
        <v>3224.9320000000021</v>
      </c>
      <c r="G688" s="476">
        <f t="shared" si="63"/>
        <v>0.12563638062316063</v>
      </c>
      <c r="H688" s="482">
        <f t="shared" si="64"/>
        <v>45721.465999999993</v>
      </c>
      <c r="I688" s="476">
        <f t="shared" si="65"/>
        <v>-0.22030768321569233</v>
      </c>
      <c r="J688" s="482">
        <f t="shared" si="66"/>
        <v>94.848224924035677</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0.21395551121457346</v>
      </c>
      <c r="F689" s="482">
        <f t="shared" si="62"/>
        <v>5790.2780000000012</v>
      </c>
      <c r="G689" s="476">
        <f t="shared" si="63"/>
        <v>0.21230091036741686</v>
      </c>
      <c r="H689" s="482">
        <f t="shared" si="64"/>
        <v>77260.334999999977</v>
      </c>
      <c r="I689" s="476">
        <f t="shared" si="65"/>
        <v>-0.12193061625173841</v>
      </c>
      <c r="J689" s="482">
        <f t="shared" si="66"/>
        <v>100.77936587473557</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0.17479954180985111</v>
      </c>
      <c r="F690" s="482">
        <f t="shared" si="62"/>
        <v>4730.6000000000004</v>
      </c>
      <c r="G690" s="476">
        <f t="shared" si="63"/>
        <v>0.17676560718181789</v>
      </c>
      <c r="H690" s="482">
        <f t="shared" si="64"/>
        <v>64328.362999999983</v>
      </c>
      <c r="I690" s="476">
        <f t="shared" si="65"/>
        <v>-8.1710378778090939E-2</v>
      </c>
      <c r="J690" s="482">
        <f t="shared" si="66"/>
        <v>98.887755710337629</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0.6835730332926877</v>
      </c>
      <c r="F691" s="482">
        <f t="shared" si="62"/>
        <v>18499.537000000008</v>
      </c>
      <c r="G691" s="476">
        <f t="shared" si="63"/>
        <v>0.68289487495843848</v>
      </c>
      <c r="H691" s="482">
        <f t="shared" si="64"/>
        <v>248518.41999999998</v>
      </c>
      <c r="I691" s="476">
        <f t="shared" si="65"/>
        <v>0.14588697506404294</v>
      </c>
      <c r="J691" s="482">
        <f t="shared" si="66"/>
        <v>100.09930640265685</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7.3997302590252376E-2</v>
      </c>
      <c r="F692" s="482">
        <f t="shared" si="62"/>
        <v>2002.5889999999999</v>
      </c>
      <c r="G692" s="476">
        <f t="shared" si="63"/>
        <v>7.9829049870987781E-2</v>
      </c>
      <c r="H692" s="482">
        <f t="shared" si="64"/>
        <v>29051.308000000005</v>
      </c>
      <c r="I692" s="476">
        <f t="shared" si="65"/>
        <v>-0.22030961414620265</v>
      </c>
      <c r="J692" s="482">
        <f t="shared" si="66"/>
        <v>92.694705385871274</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5.1391715626501119E-2</v>
      </c>
      <c r="F693" s="482">
        <f t="shared" si="62"/>
        <v>1390.8139999999999</v>
      </c>
      <c r="G693" s="476">
        <f t="shared" si="63"/>
        <v>6.1618024890154111E-2</v>
      </c>
      <c r="H693" s="482">
        <f t="shared" si="64"/>
        <v>22423.969999999994</v>
      </c>
      <c r="I693" s="476">
        <f t="shared" si="65"/>
        <v>-0.28643670740626437</v>
      </c>
      <c r="J693" s="482">
        <f t="shared" si="66"/>
        <v>83.403704870639174</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0.37575235561467696</v>
      </c>
      <c r="F694" s="482">
        <f t="shared" si="62"/>
        <v>10168.986000000003</v>
      </c>
      <c r="G694" s="476">
        <f t="shared" si="63"/>
        <v>0.38032946892028169</v>
      </c>
      <c r="H694" s="482">
        <f t="shared" si="64"/>
        <v>138409.12</v>
      </c>
      <c r="I694" s="476">
        <f t="shared" si="65"/>
        <v>-3.3715877043068936E-2</v>
      </c>
      <c r="J694" s="482">
        <f t="shared" si="66"/>
        <v>98.796539926659193</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0.10522776484499136</v>
      </c>
      <c r="F695" s="482">
        <f t="shared" si="62"/>
        <v>2847.7790000000009</v>
      </c>
      <c r="G695" s="476">
        <f t="shared" si="63"/>
        <v>0.10986104600199492</v>
      </c>
      <c r="H695" s="482">
        <f t="shared" si="64"/>
        <v>39980.52199999999</v>
      </c>
      <c r="I695" s="476">
        <f t="shared" si="65"/>
        <v>-0.1783333749832795</v>
      </c>
      <c r="J695" s="482">
        <f t="shared" si="66"/>
        <v>95.782598723009215</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0.3450668809814138</v>
      </c>
      <c r="F696" s="482">
        <f t="shared" si="62"/>
        <v>9338.5450000000019</v>
      </c>
      <c r="G696" s="476">
        <f t="shared" si="63"/>
        <v>0.34883342721869415</v>
      </c>
      <c r="H696" s="482">
        <f t="shared" si="64"/>
        <v>126947.11199999996</v>
      </c>
      <c r="I696" s="476">
        <f t="shared" si="65"/>
        <v>2.3667144861069935E-2</v>
      </c>
      <c r="J696" s="482">
        <f t="shared" si="66"/>
        <v>98.92024503863874</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0.40582707016960429</v>
      </c>
      <c r="F697" s="482">
        <f t="shared" si="62"/>
        <v>10982.898000000001</v>
      </c>
      <c r="G697" s="476">
        <f t="shared" si="63"/>
        <v>0.39803386742654273</v>
      </c>
      <c r="H697" s="482">
        <f t="shared" si="64"/>
        <v>144852.087</v>
      </c>
      <c r="I697" s="476">
        <f t="shared" si="65"/>
        <v>0.11729449846918288</v>
      </c>
      <c r="J697" s="482">
        <f t="shared" si="66"/>
        <v>101.95792453377092</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0.18438661641355358</v>
      </c>
      <c r="F698" s="482">
        <f t="shared" si="62"/>
        <v>4990.0550000000003</v>
      </c>
      <c r="G698" s="476">
        <f t="shared" si="63"/>
        <v>0.1967861007531895</v>
      </c>
      <c r="H698" s="482">
        <f t="shared" si="64"/>
        <v>71614.200999999972</v>
      </c>
      <c r="I698" s="476">
        <f t="shared" si="65"/>
        <v>-0.21281375211208006</v>
      </c>
      <c r="J698" s="482">
        <f t="shared" si="66"/>
        <v>93.699003998667848</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0.11252000886819645</v>
      </c>
      <c r="F699" s="482">
        <f t="shared" si="62"/>
        <v>3045.1290000000004</v>
      </c>
      <c r="G699" s="476">
        <f t="shared" si="63"/>
        <v>0.11625882682684879</v>
      </c>
      <c r="H699" s="482">
        <f t="shared" si="64"/>
        <v>42308.795999999988</v>
      </c>
      <c r="I699" s="476">
        <f t="shared" si="65"/>
        <v>-0.14683094379562267</v>
      </c>
      <c r="J699" s="482">
        <f t="shared" si="66"/>
        <v>96.784056694275094</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5.5579906144921094E-2</v>
      </c>
      <c r="F700" s="482">
        <f t="shared" si="62"/>
        <v>1504.1589999999997</v>
      </c>
      <c r="G700" s="476">
        <f t="shared" si="63"/>
        <v>6.2845270513493395E-2</v>
      </c>
      <c r="H700" s="482">
        <f t="shared" si="64"/>
        <v>22870.588000000003</v>
      </c>
      <c r="I700" s="476">
        <f t="shared" si="65"/>
        <v>-0.30864538297179966</v>
      </c>
      <c r="J700" s="482">
        <f t="shared" si="66"/>
        <v>88.439282209768891</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0.24179684440010343</v>
      </c>
      <c r="F701" s="482">
        <f t="shared" si="62"/>
        <v>6543.7479999999996</v>
      </c>
      <c r="G701" s="476">
        <f t="shared" si="63"/>
        <v>0.24584087393073736</v>
      </c>
      <c r="H701" s="482">
        <f t="shared" si="64"/>
        <v>89466.165000000008</v>
      </c>
      <c r="I701" s="476">
        <f t="shared" si="65"/>
        <v>-0.13850394484762327</v>
      </c>
      <c r="J701" s="482">
        <f t="shared" si="66"/>
        <v>98.35502149582608</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0.12123537671359419</v>
      </c>
      <c r="F702" s="482">
        <f t="shared" si="62"/>
        <v>3280.9929999999995</v>
      </c>
      <c r="G702" s="476">
        <f t="shared" si="63"/>
        <v>0.14456431238819628</v>
      </c>
      <c r="H702" s="482">
        <f t="shared" si="64"/>
        <v>52609.700000000004</v>
      </c>
      <c r="I702" s="476">
        <f t="shared" si="65"/>
        <v>-0.35389205821579944</v>
      </c>
      <c r="J702" s="482">
        <f t="shared" si="66"/>
        <v>83.862590089345659</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0.17922196356649298</v>
      </c>
      <c r="F703" s="482">
        <f t="shared" si="62"/>
        <v>4850.2839999999997</v>
      </c>
      <c r="G703" s="476">
        <f t="shared" si="63"/>
        <v>0.18640499396843804</v>
      </c>
      <c r="H703" s="482">
        <f t="shared" si="64"/>
        <v>67836.319000000003</v>
      </c>
      <c r="I703" s="476">
        <f t="shared" si="65"/>
        <v>-0.14808308903147818</v>
      </c>
      <c r="J703" s="482">
        <f t="shared" si="66"/>
        <v>96.146546157898911</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0.32898048996785273</v>
      </c>
      <c r="F704" s="482">
        <f t="shared" si="62"/>
        <v>8903.1989999999987</v>
      </c>
      <c r="G704" s="476">
        <f t="shared" si="63"/>
        <v>0.33173303674718813</v>
      </c>
      <c r="H704" s="482">
        <f t="shared" si="64"/>
        <v>120723.95499999996</v>
      </c>
      <c r="I704" s="476">
        <f t="shared" si="65"/>
        <v>-6.2746916498190985E-3</v>
      </c>
      <c r="J704" s="482">
        <f t="shared" si="66"/>
        <v>99.170252439634737</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0.14467845397775567</v>
      </c>
      <c r="F705" s="482">
        <f t="shared" si="62"/>
        <v>3915.4330000000014</v>
      </c>
      <c r="G705" s="476">
        <f t="shared" si="63"/>
        <v>0.15713472228710235</v>
      </c>
      <c r="H705" s="482">
        <f t="shared" si="64"/>
        <v>57184.310999999994</v>
      </c>
      <c r="I705" s="476">
        <f t="shared" si="65"/>
        <v>-0.22937171247205795</v>
      </c>
      <c r="J705" s="482">
        <f t="shared" si="66"/>
        <v>92.072873437490344</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0.10988293980711673</v>
      </c>
      <c r="F706" s="482">
        <f t="shared" si="62"/>
        <v>2973.7620000000002</v>
      </c>
      <c r="G706" s="476">
        <f t="shared" si="63"/>
        <v>0.12063594096488503</v>
      </c>
      <c r="H706" s="482">
        <f t="shared" si="64"/>
        <v>43901.710999999996</v>
      </c>
      <c r="I706" s="476">
        <f t="shared" si="65"/>
        <v>-0.21242938166169711</v>
      </c>
      <c r="J706" s="482">
        <f t="shared" si="66"/>
        <v>91.086403378825295</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7.4262535565162768E-2</v>
      </c>
      <c r="F707" s="482">
        <f t="shared" si="62"/>
        <v>2009.7669999999998</v>
      </c>
      <c r="G707" s="476">
        <f t="shared" si="63"/>
        <v>8.5516683657627129E-2</v>
      </c>
      <c r="H707" s="482">
        <f t="shared" si="64"/>
        <v>31121.146000000008</v>
      </c>
      <c r="I707" s="476">
        <f t="shared" si="65"/>
        <v>-0.25246548278401687</v>
      </c>
      <c r="J707" s="482">
        <f t="shared" si="66"/>
        <v>86.839821645187683</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0.28174115951668327</v>
      </c>
      <c r="F708" s="482">
        <f t="shared" si="62"/>
        <v>7624.7609999999986</v>
      </c>
      <c r="G708" s="476">
        <f t="shared" si="63"/>
        <v>0.2844089481450543</v>
      </c>
      <c r="H708" s="482">
        <f t="shared" si="64"/>
        <v>103501.82</v>
      </c>
      <c r="I708" s="476">
        <f t="shared" si="65"/>
        <v>-1.7741253046831724E-2</v>
      </c>
      <c r="J708" s="482">
        <f t="shared" si="66"/>
        <v>99.061988504310207</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0.1197224624025422</v>
      </c>
      <c r="F709" s="482">
        <f t="shared" si="62"/>
        <v>3240.0489999999995</v>
      </c>
      <c r="G709" s="476">
        <f t="shared" si="63"/>
        <v>0.13353205246222372</v>
      </c>
      <c r="H709" s="482">
        <f t="shared" si="64"/>
        <v>48594.850999999995</v>
      </c>
      <c r="I709" s="476">
        <f t="shared" si="65"/>
        <v>-0.30207150831064117</v>
      </c>
      <c r="J709" s="482">
        <f t="shared" si="66"/>
        <v>89.658220775428987</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0.15577504341721163</v>
      </c>
      <c r="F710" s="482">
        <f t="shared" si="62"/>
        <v>4215.739999999998</v>
      </c>
      <c r="G710" s="476">
        <f t="shared" si="63"/>
        <v>0.16022589367414175</v>
      </c>
      <c r="H710" s="482">
        <f t="shared" si="64"/>
        <v>58309.246999999988</v>
      </c>
      <c r="I710" s="476">
        <f t="shared" si="65"/>
        <v>-6.93726295629917E-2</v>
      </c>
      <c r="J710" s="482">
        <f t="shared" si="66"/>
        <v>97.222140470015404</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0.33950630011454758</v>
      </c>
      <c r="F711" s="482">
        <f t="shared" si="62"/>
        <v>9188.0590000000011</v>
      </c>
      <c r="G711" s="476">
        <f t="shared" si="63"/>
        <v>0.34368014860449703</v>
      </c>
      <c r="H711" s="482">
        <f t="shared" si="64"/>
        <v>125071.73599999996</v>
      </c>
      <c r="I711" s="476">
        <f t="shared" si="65"/>
        <v>-1.9851057316191984E-2</v>
      </c>
      <c r="J711" s="482">
        <f t="shared" si="66"/>
        <v>98.785542747552554</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0.12525307615563686</v>
      </c>
      <c r="F712" s="482">
        <f t="shared" si="62"/>
        <v>3389.7240000000002</v>
      </c>
      <c r="G712" s="476">
        <f t="shared" si="63"/>
        <v>0.13609076745099871</v>
      </c>
      <c r="H712" s="482">
        <f t="shared" si="64"/>
        <v>49526.015999999996</v>
      </c>
      <c r="I712" s="476">
        <f t="shared" si="65"/>
        <v>-0.19848619324078712</v>
      </c>
      <c r="J712" s="482">
        <f t="shared" si="66"/>
        <v>92.036424293614104</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0.15967712374829102</v>
      </c>
      <c r="F713" s="482">
        <f t="shared" si="62"/>
        <v>4321.3419999999996</v>
      </c>
      <c r="G713" s="476">
        <f t="shared" si="63"/>
        <v>0.15556141339144153</v>
      </c>
      <c r="H713" s="482">
        <f t="shared" si="64"/>
        <v>56611.754000000008</v>
      </c>
      <c r="I713" s="476">
        <f t="shared" si="65"/>
        <v>-2.4871091150154424E-3</v>
      </c>
      <c r="J713" s="482">
        <f t="shared" si="66"/>
        <v>102.64571416980705</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9.5699663747551983E-2</v>
      </c>
      <c r="F714" s="482">
        <f t="shared" ref="F714:F777" si="68">SUMPRODUCT($K$2:$BQ$2,$K714:$BQ714)</f>
        <v>2589.9199999999992</v>
      </c>
      <c r="G714" s="476">
        <f t="shared" ref="G714:G777" si="69">SUMPRODUCT($K$3:$BQ$3,$K714:$BQ714)/$J$3</f>
        <v>0.10561419986315639</v>
      </c>
      <c r="H714" s="482">
        <f t="shared" ref="H714:H777" si="70">SUMPRODUCT($K$3:$BQ$3,$K714:$BQ714)</f>
        <v>38435.01400000001</v>
      </c>
      <c r="I714" s="476">
        <f t="shared" ref="I714:I777" si="71">CORREL($K$4:$BQ$4,$K714:$BQ714)</f>
        <v>-0.27299471053315227</v>
      </c>
      <c r="J714" s="482">
        <f t="shared" ref="J714:J777" si="72">$E714/$G714*100</f>
        <v>90.612497061521452</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0.2448645013487048</v>
      </c>
      <c r="F715" s="482">
        <f t="shared" si="68"/>
        <v>6626.7679999999982</v>
      </c>
      <c r="G715" s="476">
        <f t="shared" si="69"/>
        <v>0.24741746102841555</v>
      </c>
      <c r="H715" s="482">
        <f t="shared" si="70"/>
        <v>90039.914999999964</v>
      </c>
      <c r="I715" s="476">
        <f t="shared" si="71"/>
        <v>-3.0705836522650722E-2</v>
      </c>
      <c r="J715" s="482">
        <f t="shared" si="72"/>
        <v>98.968157029378972</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0.10946912759117614</v>
      </c>
      <c r="F716" s="482">
        <f t="shared" si="68"/>
        <v>2962.5629999999996</v>
      </c>
      <c r="G716" s="476">
        <f t="shared" si="69"/>
        <v>0.12127101360467581</v>
      </c>
      <c r="H716" s="482">
        <f t="shared" si="70"/>
        <v>44132.826000000015</v>
      </c>
      <c r="I716" s="476">
        <f t="shared" si="71"/>
        <v>-0.28634862245453779</v>
      </c>
      <c r="J716" s="482">
        <f t="shared" si="72"/>
        <v>90.268172366422249</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0.17434164726748699</v>
      </c>
      <c r="F717" s="482">
        <f t="shared" si="68"/>
        <v>4718.2080000000005</v>
      </c>
      <c r="G717" s="476">
        <f t="shared" si="69"/>
        <v>0.16573873856545002</v>
      </c>
      <c r="H717" s="482">
        <f t="shared" si="70"/>
        <v>60315.47600000001</v>
      </c>
      <c r="I717" s="476">
        <f t="shared" si="71"/>
        <v>0.17718298445722414</v>
      </c>
      <c r="J717" s="482">
        <f t="shared" si="72"/>
        <v>105.19064449053937</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0.25339685179026711</v>
      </c>
      <c r="F718" s="482">
        <f t="shared" si="68"/>
        <v>6857.6789999999992</v>
      </c>
      <c r="G718" s="476">
        <f t="shared" si="69"/>
        <v>0.25560664048868031</v>
      </c>
      <c r="H718" s="482">
        <f t="shared" si="70"/>
        <v>93020.113000000056</v>
      </c>
      <c r="I718" s="476">
        <f t="shared" si="71"/>
        <v>-3.9382728530393082E-2</v>
      </c>
      <c r="J718" s="482">
        <f t="shared" si="72"/>
        <v>99.135472891397342</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0.12452266932712559</v>
      </c>
      <c r="F719" s="482">
        <f t="shared" si="68"/>
        <v>3369.9569999999999</v>
      </c>
      <c r="G719" s="476">
        <f t="shared" si="69"/>
        <v>0.1157198469989201</v>
      </c>
      <c r="H719" s="482">
        <f t="shared" si="70"/>
        <v>42112.651000000005</v>
      </c>
      <c r="I719" s="476">
        <f t="shared" si="71"/>
        <v>0.16100375439691167</v>
      </c>
      <c r="J719" s="482">
        <f t="shared" si="72"/>
        <v>107.6070117240024</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6.8881831282562922E-2</v>
      </c>
      <c r="F720" s="482">
        <f t="shared" si="68"/>
        <v>1864.1490000000003</v>
      </c>
      <c r="G720" s="476">
        <f t="shared" si="69"/>
        <v>7.6576383755725869E-2</v>
      </c>
      <c r="H720" s="482">
        <f t="shared" si="70"/>
        <v>27867.601000000002</v>
      </c>
      <c r="I720" s="476">
        <f t="shared" si="71"/>
        <v>-0.24064879176121648</v>
      </c>
      <c r="J720" s="482">
        <f t="shared" si="72"/>
        <v>89.951794409999678</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5.4552266932712569E-2</v>
      </c>
      <c r="F721" s="482">
        <f t="shared" si="68"/>
        <v>1476.3480000000002</v>
      </c>
      <c r="G721" s="476">
        <f t="shared" si="69"/>
        <v>6.4313355444480788E-2</v>
      </c>
      <c r="H721" s="482">
        <f t="shared" si="70"/>
        <v>23404.852000000003</v>
      </c>
      <c r="I721" s="476">
        <f t="shared" si="71"/>
        <v>-0.27833783984519933</v>
      </c>
      <c r="J721" s="482">
        <f t="shared" si="72"/>
        <v>84.822610413797193</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0.30965654214240834</v>
      </c>
      <c r="F722" s="482">
        <f t="shared" si="68"/>
        <v>8380.2349999999969</v>
      </c>
      <c r="G722" s="476">
        <f t="shared" si="69"/>
        <v>0.31115241853269548</v>
      </c>
      <c r="H722" s="482">
        <f t="shared" si="70"/>
        <v>113234.277</v>
      </c>
      <c r="I722" s="476">
        <f t="shared" si="71"/>
        <v>-7.4127367246777071E-2</v>
      </c>
      <c r="J722" s="482">
        <f t="shared" si="72"/>
        <v>99.519246420342398</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0.13447359864020988</v>
      </c>
      <c r="F723" s="482">
        <f t="shared" si="68"/>
        <v>3639.259</v>
      </c>
      <c r="G723" s="476">
        <f t="shared" si="69"/>
        <v>0.13730233925681265</v>
      </c>
      <c r="H723" s="482">
        <f t="shared" si="70"/>
        <v>49966.93</v>
      </c>
      <c r="I723" s="476">
        <f t="shared" si="71"/>
        <v>-0.20508282167788297</v>
      </c>
      <c r="J723" s="482">
        <f t="shared" si="72"/>
        <v>97.939772452593218</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0.36271695673059146</v>
      </c>
      <c r="F724" s="482">
        <f t="shared" si="68"/>
        <v>9816.2089999999971</v>
      </c>
      <c r="G724" s="476">
        <f t="shared" si="69"/>
        <v>0.35836064069202223</v>
      </c>
      <c r="H724" s="482">
        <f t="shared" si="70"/>
        <v>130414.24600000003</v>
      </c>
      <c r="I724" s="476">
        <f t="shared" si="71"/>
        <v>9.3595535261078805E-2</v>
      </c>
      <c r="J724" s="482">
        <f t="shared" si="72"/>
        <v>101.21562346527699</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0.38734578575915457</v>
      </c>
      <c r="F725" s="482">
        <f t="shared" si="68"/>
        <v>10482.739</v>
      </c>
      <c r="G725" s="476">
        <f t="shared" si="69"/>
        <v>0.3780516873260259</v>
      </c>
      <c r="H725" s="482">
        <f t="shared" si="70"/>
        <v>137580.19200000001</v>
      </c>
      <c r="I725" s="476">
        <f t="shared" si="71"/>
        <v>0.18683806742255585</v>
      </c>
      <c r="J725" s="482">
        <f t="shared" si="72"/>
        <v>102.45842003744679</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0.19944529431326907</v>
      </c>
      <c r="F726" s="482">
        <f t="shared" si="68"/>
        <v>5397.5880000000006</v>
      </c>
      <c r="G726" s="476">
        <f t="shared" si="69"/>
        <v>0.19868157749389287</v>
      </c>
      <c r="H726" s="482">
        <f t="shared" si="70"/>
        <v>72304.001000000004</v>
      </c>
      <c r="I726" s="476">
        <f t="shared" si="71"/>
        <v>-5.2250041089954256E-2</v>
      </c>
      <c r="J726" s="482">
        <f t="shared" si="72"/>
        <v>100.38439236743008</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0.16322447622214833</v>
      </c>
      <c r="F727" s="482">
        <f t="shared" si="68"/>
        <v>4417.3440000000001</v>
      </c>
      <c r="G727" s="476">
        <f t="shared" si="69"/>
        <v>0.13952386382684062</v>
      </c>
      <c r="H727" s="482">
        <f t="shared" si="70"/>
        <v>50775.385000000009</v>
      </c>
      <c r="I727" s="476">
        <f t="shared" si="71"/>
        <v>0.5584177931849712</v>
      </c>
      <c r="J727" s="482">
        <f t="shared" si="72"/>
        <v>116.9867804297062</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6.5453940804788821E-2</v>
      </c>
      <c r="F728" s="482">
        <f t="shared" si="68"/>
        <v>1771.3799999999999</v>
      </c>
      <c r="G728" s="476">
        <f t="shared" si="69"/>
        <v>7.3960768742494909E-2</v>
      </c>
      <c r="H728" s="482">
        <f t="shared" si="70"/>
        <v>26915.729000000003</v>
      </c>
      <c r="I728" s="476">
        <f t="shared" si="71"/>
        <v>-0.26695371210858809</v>
      </c>
      <c r="J728" s="482">
        <f t="shared" si="72"/>
        <v>88.498188861011116</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0.29204312160514351</v>
      </c>
      <c r="F729" s="482">
        <f t="shared" si="68"/>
        <v>7903.5629999999992</v>
      </c>
      <c r="G729" s="476">
        <f t="shared" si="69"/>
        <v>0.29386094982674721</v>
      </c>
      <c r="H729" s="482">
        <f t="shared" si="70"/>
        <v>106941.58300000001</v>
      </c>
      <c r="I729" s="476">
        <f t="shared" si="71"/>
        <v>3.9619574335373366E-2</v>
      </c>
      <c r="J729" s="482">
        <f t="shared" si="72"/>
        <v>99.381398507465718</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0.19194985773934892</v>
      </c>
      <c r="F730" s="482">
        <f t="shared" si="68"/>
        <v>5194.7389999999996</v>
      </c>
      <c r="G730" s="476">
        <f t="shared" si="69"/>
        <v>0.19429018270549223</v>
      </c>
      <c r="H730" s="482">
        <f t="shared" si="70"/>
        <v>70705.889000000025</v>
      </c>
      <c r="I730" s="476">
        <f t="shared" si="71"/>
        <v>-6.9317579804501372E-2</v>
      </c>
      <c r="J730" s="482">
        <f t="shared" si="72"/>
        <v>98.795448677048796</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0.25209795661973911</v>
      </c>
      <c r="F731" s="482">
        <f t="shared" si="68"/>
        <v>6822.5269999999991</v>
      </c>
      <c r="G731" s="476">
        <f t="shared" si="69"/>
        <v>0.26167501009840105</v>
      </c>
      <c r="H731" s="482">
        <f t="shared" si="70"/>
        <v>95228.508000000016</v>
      </c>
      <c r="I731" s="476">
        <f t="shared" si="71"/>
        <v>-0.1688755527543791</v>
      </c>
      <c r="J731" s="482">
        <f t="shared" si="72"/>
        <v>96.34009626098397</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0.29846269814876392</v>
      </c>
      <c r="F732" s="482">
        <f t="shared" si="68"/>
        <v>8077.2959999999985</v>
      </c>
      <c r="G732" s="476">
        <f t="shared" si="69"/>
        <v>0.28765381582165256</v>
      </c>
      <c r="H732" s="482">
        <f t="shared" si="70"/>
        <v>104682.68899999997</v>
      </c>
      <c r="I732" s="476">
        <f t="shared" si="71"/>
        <v>0.21750258884480805</v>
      </c>
      <c r="J732" s="482">
        <f t="shared" si="72"/>
        <v>103.75760088432583</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0.19178295089236225</v>
      </c>
      <c r="F733" s="482">
        <f t="shared" si="68"/>
        <v>5190.2219999999998</v>
      </c>
      <c r="G733" s="476">
        <f t="shared" si="69"/>
        <v>0.18933317029338947</v>
      </c>
      <c r="H733" s="482">
        <f t="shared" si="70"/>
        <v>68901.938000000009</v>
      </c>
      <c r="I733" s="476">
        <f t="shared" si="71"/>
        <v>-3.4000134988036432E-2</v>
      </c>
      <c r="J733" s="482">
        <f t="shared" si="72"/>
        <v>101.29389931789375</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0.12548438827920036</v>
      </c>
      <c r="F734" s="482">
        <f t="shared" si="68"/>
        <v>3395.983999999999</v>
      </c>
      <c r="G734" s="476">
        <f t="shared" si="69"/>
        <v>0.12156367213583241</v>
      </c>
      <c r="H734" s="482">
        <f t="shared" si="70"/>
        <v>44239.329999999994</v>
      </c>
      <c r="I734" s="476">
        <f t="shared" si="71"/>
        <v>-2.9221746536175288E-2</v>
      </c>
      <c r="J734" s="482">
        <f t="shared" si="72"/>
        <v>103.22523668007251</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8.3133688061190564E-2</v>
      </c>
      <c r="F735" s="482">
        <f t="shared" si="68"/>
        <v>2249.8470000000002</v>
      </c>
      <c r="G735" s="476">
        <f t="shared" si="69"/>
        <v>8.2893141056114159E-2</v>
      </c>
      <c r="H735" s="482">
        <f t="shared" si="70"/>
        <v>30166.389000000006</v>
      </c>
      <c r="I735" s="476">
        <f t="shared" si="71"/>
        <v>-0.10652817755518711</v>
      </c>
      <c r="J735" s="482">
        <f t="shared" si="72"/>
        <v>100.29018927502527</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0.32984746702139445</v>
      </c>
      <c r="F736" s="482">
        <f t="shared" si="68"/>
        <v>8926.6619999999984</v>
      </c>
      <c r="G736" s="476">
        <f t="shared" si="69"/>
        <v>0.32803928346692524</v>
      </c>
      <c r="H736" s="482">
        <f t="shared" si="70"/>
        <v>119379.72799999996</v>
      </c>
      <c r="I736" s="476">
        <f t="shared" si="71"/>
        <v>-2.5231029095443433E-2</v>
      </c>
      <c r="J736" s="482">
        <f t="shared" si="72"/>
        <v>100.55120945740377</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0.14084391974282232</v>
      </c>
      <c r="F737" s="482">
        <f t="shared" si="68"/>
        <v>3811.6590000000001</v>
      </c>
      <c r="G737" s="476">
        <f t="shared" si="69"/>
        <v>0.15131595217617105</v>
      </c>
      <c r="H737" s="482">
        <f t="shared" si="70"/>
        <v>55066.749999999993</v>
      </c>
      <c r="I737" s="476">
        <f t="shared" si="71"/>
        <v>-0.24890713949628948</v>
      </c>
      <c r="J737" s="482">
        <f t="shared" si="72"/>
        <v>93.079359920257062</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0.21556209585042302</v>
      </c>
      <c r="F738" s="482">
        <f t="shared" si="68"/>
        <v>5833.7569999999978</v>
      </c>
      <c r="G738" s="476">
        <f t="shared" si="69"/>
        <v>0.21836575996306867</v>
      </c>
      <c r="H738" s="482">
        <f t="shared" si="70"/>
        <v>79467.448999999993</v>
      </c>
      <c r="I738" s="476">
        <f t="shared" si="71"/>
        <v>-0.10983664246552863</v>
      </c>
      <c r="J738" s="482">
        <f t="shared" si="72"/>
        <v>98.716069720307871</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0.32167232014189118</v>
      </c>
      <c r="F739" s="482">
        <f t="shared" si="68"/>
        <v>8705.4180000000015</v>
      </c>
      <c r="G739" s="476">
        <f t="shared" si="69"/>
        <v>0.32931817794619128</v>
      </c>
      <c r="H739" s="482">
        <f t="shared" si="70"/>
        <v>119845.14199999999</v>
      </c>
      <c r="I739" s="476">
        <f t="shared" si="71"/>
        <v>-8.8905821627957224E-2</v>
      </c>
      <c r="J739" s="482">
        <f t="shared" si="72"/>
        <v>97.678276415840799</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0.16215726268336836</v>
      </c>
      <c r="F740" s="482">
        <f t="shared" si="68"/>
        <v>4388.4619999999977</v>
      </c>
      <c r="G740" s="476">
        <f t="shared" si="69"/>
        <v>0.16491149953698486</v>
      </c>
      <c r="H740" s="482">
        <f t="shared" si="70"/>
        <v>60014.427999999993</v>
      </c>
      <c r="I740" s="476">
        <f t="shared" si="71"/>
        <v>-0.1208308430337717</v>
      </c>
      <c r="J740" s="482">
        <f t="shared" si="72"/>
        <v>98.329869741437406</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0.19982751357942577</v>
      </c>
      <c r="F741" s="482">
        <f t="shared" si="68"/>
        <v>5407.9319999999998</v>
      </c>
      <c r="G741" s="476">
        <f t="shared" si="69"/>
        <v>0.19453343738579182</v>
      </c>
      <c r="H741" s="482">
        <f t="shared" si="70"/>
        <v>70794.413999999975</v>
      </c>
      <c r="I741" s="476">
        <f t="shared" si="71"/>
        <v>0.11283180702950209</v>
      </c>
      <c r="J741" s="482">
        <f t="shared" si="72"/>
        <v>102.72142222168981</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8.9565606178176868E-2</v>
      </c>
      <c r="F742" s="482">
        <f t="shared" si="68"/>
        <v>2423.9140000000007</v>
      </c>
      <c r="G742" s="476">
        <f t="shared" si="69"/>
        <v>9.3317246420219865E-2</v>
      </c>
      <c r="H742" s="482">
        <f t="shared" si="70"/>
        <v>33959.918999999994</v>
      </c>
      <c r="I742" s="476">
        <f t="shared" si="71"/>
        <v>7.4804820491447283E-3</v>
      </c>
      <c r="J742" s="482">
        <f t="shared" si="72"/>
        <v>95.979692515626894</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0.3060967372427299</v>
      </c>
      <c r="F743" s="482">
        <f t="shared" si="68"/>
        <v>8283.8959999999988</v>
      </c>
      <c r="G743" s="476">
        <f t="shared" si="69"/>
        <v>0.30896858366834373</v>
      </c>
      <c r="H743" s="482">
        <f t="shared" si="70"/>
        <v>112439.53799999999</v>
      </c>
      <c r="I743" s="476">
        <f t="shared" si="71"/>
        <v>-0.13126323306840867</v>
      </c>
      <c r="J743" s="482">
        <f t="shared" si="72"/>
        <v>99.070505359633415</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0.12809799357055757</v>
      </c>
      <c r="F744" s="482">
        <f t="shared" si="68"/>
        <v>3466.7159999999994</v>
      </c>
      <c r="G744" s="476">
        <f t="shared" si="69"/>
        <v>0.14413945136142936</v>
      </c>
      <c r="H744" s="482">
        <f t="shared" si="70"/>
        <v>52455.085000000006</v>
      </c>
      <c r="I744" s="476">
        <f t="shared" si="71"/>
        <v>-0.3167009478948502</v>
      </c>
      <c r="J744" s="482">
        <f t="shared" si="72"/>
        <v>88.870876335828513</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0.21337360972545547</v>
      </c>
      <c r="F745" s="482">
        <f t="shared" si="68"/>
        <v>5774.5300000000016</v>
      </c>
      <c r="G745" s="476">
        <f t="shared" si="69"/>
        <v>0.22908896759993289</v>
      </c>
      <c r="H745" s="482">
        <f t="shared" si="70"/>
        <v>83369.82799999998</v>
      </c>
      <c r="I745" s="476">
        <f t="shared" si="71"/>
        <v>-0.10949354889172021</v>
      </c>
      <c r="J745" s="482">
        <f t="shared" si="72"/>
        <v>93.140063426396964</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0.22955984185049697</v>
      </c>
      <c r="F746" s="482">
        <f t="shared" si="68"/>
        <v>6212.5779999999995</v>
      </c>
      <c r="G746" s="476">
        <f t="shared" si="69"/>
        <v>0.23276634086156534</v>
      </c>
      <c r="H746" s="482">
        <f t="shared" si="70"/>
        <v>84708.093999999997</v>
      </c>
      <c r="I746" s="476">
        <f t="shared" si="71"/>
        <v>1.4674986383907506E-2</v>
      </c>
      <c r="J746" s="482">
        <f t="shared" si="72"/>
        <v>98.622438708620948</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0.12057210952222593</v>
      </c>
      <c r="F747" s="482">
        <f t="shared" si="68"/>
        <v>3263.0430000000001</v>
      </c>
      <c r="G747" s="476">
        <f t="shared" si="69"/>
        <v>0.12648761400201694</v>
      </c>
      <c r="H747" s="482">
        <f t="shared" si="70"/>
        <v>46031.245999999999</v>
      </c>
      <c r="I747" s="476">
        <f t="shared" si="71"/>
        <v>-0.25193844588392506</v>
      </c>
      <c r="J747" s="482">
        <f t="shared" si="72"/>
        <v>95.323253959319146</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7.9672430994346538E-2</v>
      </c>
      <c r="F748" s="482">
        <f t="shared" si="68"/>
        <v>2156.1750000000002</v>
      </c>
      <c r="G748" s="476">
        <f t="shared" si="69"/>
        <v>8.2937348695726248E-2</v>
      </c>
      <c r="H748" s="482">
        <f t="shared" si="70"/>
        <v>30182.476999999999</v>
      </c>
      <c r="I748" s="476">
        <f t="shared" si="71"/>
        <v>-5.2703344440907608E-2</v>
      </c>
      <c r="J748" s="482">
        <f t="shared" si="72"/>
        <v>96.063392726288171</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6.5880464102279865E-2</v>
      </c>
      <c r="F749" s="482">
        <f t="shared" si="68"/>
        <v>1782.923</v>
      </c>
      <c r="G749" s="476">
        <f t="shared" si="69"/>
        <v>6.886838005160488E-2</v>
      </c>
      <c r="H749" s="482">
        <f t="shared" si="70"/>
        <v>25062.511999999995</v>
      </c>
      <c r="I749" s="476">
        <f t="shared" si="71"/>
        <v>-9.3184019798451895E-2</v>
      </c>
      <c r="J749" s="482">
        <f t="shared" si="72"/>
        <v>95.661411017529247</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0.4248108118094816</v>
      </c>
      <c r="F750" s="482">
        <f t="shared" si="68"/>
        <v>11496.655000000001</v>
      </c>
      <c r="G750" s="476">
        <f t="shared" si="69"/>
        <v>0.41735539227135715</v>
      </c>
      <c r="H750" s="482">
        <f t="shared" si="70"/>
        <v>151883.55700000003</v>
      </c>
      <c r="I750" s="476">
        <f t="shared" si="71"/>
        <v>0.17160271765182586</v>
      </c>
      <c r="J750" s="482">
        <f t="shared" si="72"/>
        <v>101.7863479605595</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0.17407670989912424</v>
      </c>
      <c r="F751" s="482">
        <f t="shared" si="68"/>
        <v>4711.0379999999996</v>
      </c>
      <c r="G751" s="476">
        <f t="shared" si="69"/>
        <v>0.18902326891423646</v>
      </c>
      <c r="H751" s="482">
        <f t="shared" si="70"/>
        <v>68789.159000000014</v>
      </c>
      <c r="I751" s="476">
        <f t="shared" si="71"/>
        <v>-0.36321268812809093</v>
      </c>
      <c r="J751" s="482">
        <f t="shared" si="72"/>
        <v>92.092741226534514</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0.39937575287292615</v>
      </c>
      <c r="F752" s="482">
        <f t="shared" si="68"/>
        <v>10808.306</v>
      </c>
      <c r="G752" s="476">
        <f t="shared" si="69"/>
        <v>0.40189653741629322</v>
      </c>
      <c r="H752" s="482">
        <f t="shared" si="70"/>
        <v>146257.78600000002</v>
      </c>
      <c r="I752" s="476">
        <f t="shared" si="71"/>
        <v>-1.4523127824412065E-2</v>
      </c>
      <c r="J752" s="482">
        <f t="shared" si="72"/>
        <v>99.372777740367553</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0.46081384177659535</v>
      </c>
      <c r="F753" s="482">
        <f t="shared" si="68"/>
        <v>12471.004999999999</v>
      </c>
      <c r="G753" s="476">
        <f t="shared" si="69"/>
        <v>0.46384816401451973</v>
      </c>
      <c r="H753" s="482">
        <f t="shared" si="70"/>
        <v>168803.16</v>
      </c>
      <c r="I753" s="476">
        <f t="shared" si="71"/>
        <v>-2.7435999790630595E-2</v>
      </c>
      <c r="J753" s="482">
        <f t="shared" si="72"/>
        <v>99.345837178342407</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0.38531241917008463</v>
      </c>
      <c r="F754" s="482">
        <f t="shared" si="68"/>
        <v>10427.710000000001</v>
      </c>
      <c r="G754" s="476">
        <f t="shared" si="69"/>
        <v>0.38872759597602757</v>
      </c>
      <c r="H754" s="482">
        <f t="shared" si="70"/>
        <v>141465.35799999998</v>
      </c>
      <c r="I754" s="476">
        <f t="shared" si="71"/>
        <v>8.4343162921388277E-3</v>
      </c>
      <c r="J754" s="482">
        <f t="shared" si="72"/>
        <v>99.121447295922465</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0.16374407863134161</v>
      </c>
      <c r="F755" s="482">
        <f t="shared" si="68"/>
        <v>4431.4059999999981</v>
      </c>
      <c r="G755" s="476">
        <f t="shared" si="69"/>
        <v>0.16553106597896786</v>
      </c>
      <c r="H755" s="482">
        <f t="shared" si="70"/>
        <v>60239.9</v>
      </c>
      <c r="I755" s="476">
        <f t="shared" si="71"/>
        <v>-4.8260749897138508E-2</v>
      </c>
      <c r="J755" s="482">
        <f t="shared" si="72"/>
        <v>98.920451978571023</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8.8279385138380795E-2</v>
      </c>
      <c r="F756" s="482">
        <f t="shared" si="68"/>
        <v>2389.1049999999996</v>
      </c>
      <c r="G756" s="476">
        <f t="shared" si="69"/>
        <v>0.10785257983232531</v>
      </c>
      <c r="H756" s="482">
        <f t="shared" si="70"/>
        <v>39249.602999999996</v>
      </c>
      <c r="I756" s="476">
        <f t="shared" si="71"/>
        <v>-0.32546815077387808</v>
      </c>
      <c r="J756" s="482">
        <f t="shared" si="72"/>
        <v>81.851899394178346</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0.38290381701954695</v>
      </c>
      <c r="F757" s="482">
        <f t="shared" si="68"/>
        <v>10362.526</v>
      </c>
      <c r="G757" s="476">
        <f t="shared" si="69"/>
        <v>0.38435648042558929</v>
      </c>
      <c r="H757" s="482">
        <f t="shared" si="70"/>
        <v>139874.62600000002</v>
      </c>
      <c r="I757" s="476">
        <f t="shared" si="71"/>
        <v>-0.10333631651959618</v>
      </c>
      <c r="J757" s="482">
        <f t="shared" si="72"/>
        <v>99.622053099134988</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0.24769268004286291</v>
      </c>
      <c r="F758" s="482">
        <f t="shared" si="68"/>
        <v>6703.3069999999989</v>
      </c>
      <c r="G758" s="476">
        <f t="shared" si="69"/>
        <v>0.25484329754698148</v>
      </c>
      <c r="H758" s="482">
        <f t="shared" si="70"/>
        <v>92742.317999999956</v>
      </c>
      <c r="I758" s="476">
        <f t="shared" si="71"/>
        <v>-0.23336982264748796</v>
      </c>
      <c r="J758" s="482">
        <f t="shared" si="72"/>
        <v>97.194112000218354</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0.37959280198056383</v>
      </c>
      <c r="F759" s="482">
        <f t="shared" si="68"/>
        <v>10272.919999999998</v>
      </c>
      <c r="G759" s="476">
        <f t="shared" si="69"/>
        <v>0.38156640351286952</v>
      </c>
      <c r="H759" s="482">
        <f t="shared" si="70"/>
        <v>138859.26399999997</v>
      </c>
      <c r="I759" s="476">
        <f t="shared" si="71"/>
        <v>6.5938221331631325E-2</v>
      </c>
      <c r="J759" s="482">
        <f t="shared" si="72"/>
        <v>99.482763284677105</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0.35860277870154839</v>
      </c>
      <c r="F760" s="482">
        <f t="shared" si="68"/>
        <v>9704.8670000000038</v>
      </c>
      <c r="G760" s="476">
        <f t="shared" si="69"/>
        <v>0.36787419728016402</v>
      </c>
      <c r="H760" s="482">
        <f t="shared" si="70"/>
        <v>133876.41</v>
      </c>
      <c r="I760" s="476">
        <f t="shared" si="71"/>
        <v>-0.14268014937648871</v>
      </c>
      <c r="J760" s="482">
        <f t="shared" si="72"/>
        <v>97.479731210516306</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0.39313889812659358</v>
      </c>
      <c r="F761" s="482">
        <f t="shared" si="68"/>
        <v>10639.518000000002</v>
      </c>
      <c r="G761" s="476">
        <f t="shared" si="69"/>
        <v>0.4008661075678927</v>
      </c>
      <c r="H761" s="482">
        <f t="shared" si="70"/>
        <v>145882.79299999995</v>
      </c>
      <c r="I761" s="476">
        <f t="shared" si="71"/>
        <v>-5.1085882988585164E-2</v>
      </c>
      <c r="J761" s="482">
        <f t="shared" si="72"/>
        <v>98.072371473811756</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0.11012348963529542</v>
      </c>
      <c r="F762" s="482">
        <f t="shared" si="68"/>
        <v>2980.2719999999999</v>
      </c>
      <c r="G762" s="476">
        <f t="shared" si="69"/>
        <v>0.12087514804118496</v>
      </c>
      <c r="H762" s="482">
        <f t="shared" si="70"/>
        <v>43988.762999999992</v>
      </c>
      <c r="I762" s="476">
        <f t="shared" si="71"/>
        <v>-0.30465692877070444</v>
      </c>
      <c r="J762" s="482">
        <f t="shared" si="72"/>
        <v>91.105153888021547</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9.6992979344492455E-2</v>
      </c>
      <c r="F763" s="482">
        <f t="shared" si="68"/>
        <v>2624.9209999999994</v>
      </c>
      <c r="G763" s="476">
        <f t="shared" si="69"/>
        <v>0.11382187794536697</v>
      </c>
      <c r="H763" s="482">
        <f t="shared" si="70"/>
        <v>41421.944000000003</v>
      </c>
      <c r="I763" s="476">
        <f t="shared" si="71"/>
        <v>-0.31451129267444183</v>
      </c>
      <c r="J763" s="482">
        <f t="shared" si="72"/>
        <v>85.214706605919673</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0.44626600894209822</v>
      </c>
      <c r="F764" s="482">
        <f t="shared" si="68"/>
        <v>12077.297000000004</v>
      </c>
      <c r="G764" s="476">
        <f t="shared" si="69"/>
        <v>0.43785555027354989</v>
      </c>
      <c r="H764" s="482">
        <f t="shared" si="70"/>
        <v>159343.954</v>
      </c>
      <c r="I764" s="476">
        <f t="shared" si="71"/>
        <v>0.10133904098437757</v>
      </c>
      <c r="J764" s="482">
        <f t="shared" si="72"/>
        <v>101.92082952089882</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0.2065755089975243</v>
      </c>
      <c r="F765" s="482">
        <f t="shared" si="68"/>
        <v>5590.5529999999999</v>
      </c>
      <c r="G765" s="476">
        <f t="shared" si="69"/>
        <v>0.21014032243438782</v>
      </c>
      <c r="H765" s="482">
        <f t="shared" si="70"/>
        <v>76474.055999999982</v>
      </c>
      <c r="I765" s="476">
        <f t="shared" si="71"/>
        <v>-0.21259867618542663</v>
      </c>
      <c r="J765" s="482">
        <f t="shared" si="72"/>
        <v>98.303603327735175</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0.21489683331485798</v>
      </c>
      <c r="F766" s="482">
        <f t="shared" si="68"/>
        <v>5815.7530000000015</v>
      </c>
      <c r="G766" s="476">
        <f t="shared" si="69"/>
        <v>0.21834640125962088</v>
      </c>
      <c r="H766" s="482">
        <f t="shared" si="70"/>
        <v>79460.403999999966</v>
      </c>
      <c r="I766" s="476">
        <f t="shared" si="71"/>
        <v>-0.14266715746394917</v>
      </c>
      <c r="J766" s="482">
        <f t="shared" si="72"/>
        <v>98.420139775667181</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0.39346676273879461</v>
      </c>
      <c r="F767" s="482">
        <f t="shared" si="68"/>
        <v>10648.390999999998</v>
      </c>
      <c r="G767" s="476">
        <f t="shared" si="69"/>
        <v>0.38623404383942572</v>
      </c>
      <c r="H767" s="482">
        <f t="shared" si="70"/>
        <v>140557.90699999998</v>
      </c>
      <c r="I767" s="476">
        <f t="shared" si="71"/>
        <v>0.13412637569379257</v>
      </c>
      <c r="J767" s="482">
        <f t="shared" si="72"/>
        <v>101.87262594137762</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0.30121124782913933</v>
      </c>
      <c r="F768" s="482">
        <f t="shared" si="68"/>
        <v>8151.6799999999976</v>
      </c>
      <c r="G768" s="476">
        <f t="shared" si="69"/>
        <v>0.30699575180191208</v>
      </c>
      <c r="H768" s="482">
        <f t="shared" si="70"/>
        <v>111721.58700000004</v>
      </c>
      <c r="I768" s="476">
        <f t="shared" si="71"/>
        <v>-0.15149636827634333</v>
      </c>
      <c r="J768" s="482">
        <f t="shared" si="72"/>
        <v>98.115770677991279</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0.19461645050437856</v>
      </c>
      <c r="F769" s="482">
        <f t="shared" si="68"/>
        <v>5266.904999999997</v>
      </c>
      <c r="G769" s="476">
        <f t="shared" si="69"/>
        <v>0.19843957034395024</v>
      </c>
      <c r="H769" s="482">
        <f t="shared" si="70"/>
        <v>72215.930000000022</v>
      </c>
      <c r="I769" s="476">
        <f t="shared" si="71"/>
        <v>-0.12591364740809133</v>
      </c>
      <c r="J769" s="482">
        <f t="shared" si="72"/>
        <v>98.07340852787317</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0.11390854672430994</v>
      </c>
      <c r="F770" s="482">
        <f t="shared" si="68"/>
        <v>3082.7069999999999</v>
      </c>
      <c r="G770" s="476">
        <f t="shared" si="69"/>
        <v>0.12116221466864881</v>
      </c>
      <c r="H770" s="482">
        <f t="shared" si="70"/>
        <v>44093.232000000004</v>
      </c>
      <c r="I770" s="476">
        <f t="shared" si="71"/>
        <v>-0.21789896074233567</v>
      </c>
      <c r="J770" s="482">
        <f t="shared" si="72"/>
        <v>94.013259031145964</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0.38582311643202916</v>
      </c>
      <c r="F771" s="482">
        <f t="shared" si="68"/>
        <v>10441.531000000004</v>
      </c>
      <c r="G771" s="476">
        <f t="shared" si="69"/>
        <v>0.37735224871468659</v>
      </c>
      <c r="H771" s="482">
        <f t="shared" si="70"/>
        <v>137325.65300000002</v>
      </c>
      <c r="I771" s="476">
        <f t="shared" si="71"/>
        <v>0.10822833688727677</v>
      </c>
      <c r="J771" s="482">
        <f t="shared" si="72"/>
        <v>102.2448170764042</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0.22407600783357351</v>
      </c>
      <c r="F772" s="482">
        <f t="shared" si="68"/>
        <v>6064.1689999999999</v>
      </c>
      <c r="G772" s="476">
        <f t="shared" si="69"/>
        <v>0.23318735487842074</v>
      </c>
      <c r="H772" s="482">
        <f t="shared" si="70"/>
        <v>84861.308999999994</v>
      </c>
      <c r="I772" s="476">
        <f t="shared" si="71"/>
        <v>-0.20380066125558896</v>
      </c>
      <c r="J772" s="482">
        <f t="shared" si="72"/>
        <v>96.092692483433467</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0.22149033736097257</v>
      </c>
      <c r="F773" s="482">
        <f t="shared" si="68"/>
        <v>5994.1930000000002</v>
      </c>
      <c r="G773" s="476">
        <f t="shared" si="69"/>
        <v>0.22220389702104035</v>
      </c>
      <c r="H773" s="482">
        <f t="shared" si="70"/>
        <v>80864.219999999987</v>
      </c>
      <c r="I773" s="476">
        <f t="shared" si="71"/>
        <v>-0.12230041706212007</v>
      </c>
      <c r="J773" s="482">
        <f t="shared" si="72"/>
        <v>99.678871671633999</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0.25106034068654615</v>
      </c>
      <c r="F774" s="482">
        <f t="shared" si="68"/>
        <v>6794.445999999999</v>
      </c>
      <c r="G774" s="476">
        <f t="shared" si="69"/>
        <v>0.25892397484055518</v>
      </c>
      <c r="H774" s="482">
        <f t="shared" si="70"/>
        <v>94227.354000000007</v>
      </c>
      <c r="I774" s="476">
        <f t="shared" si="71"/>
        <v>-8.3413712199630549E-2</v>
      </c>
      <c r="J774" s="482">
        <f t="shared" si="72"/>
        <v>96.962956343130671</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0.38116158592912835</v>
      </c>
      <c r="F775" s="482">
        <f t="shared" si="68"/>
        <v>10315.376</v>
      </c>
      <c r="G775" s="476">
        <f t="shared" si="69"/>
        <v>0.38069043111241796</v>
      </c>
      <c r="H775" s="482">
        <f t="shared" si="70"/>
        <v>138540.48100000003</v>
      </c>
      <c r="I775" s="476">
        <f t="shared" si="71"/>
        <v>-8.5358508953609538E-2</v>
      </c>
      <c r="J775" s="482">
        <f t="shared" si="72"/>
        <v>100.12376324125974</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9.8754092303144539E-2</v>
      </c>
      <c r="F776" s="482">
        <f t="shared" si="68"/>
        <v>2672.5820000000008</v>
      </c>
      <c r="G776" s="476">
        <f t="shared" si="69"/>
        <v>9.9028830591422812E-2</v>
      </c>
      <c r="H776" s="482">
        <f t="shared" si="70"/>
        <v>36038.472999999998</v>
      </c>
      <c r="I776" s="476">
        <f t="shared" si="71"/>
        <v>-0.12053724112684104</v>
      </c>
      <c r="J776" s="482">
        <f t="shared" si="72"/>
        <v>99.722567370898489</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7.2721353877988379E-2</v>
      </c>
      <c r="F777" s="482">
        <f t="shared" si="68"/>
        <v>1968.0579999999995</v>
      </c>
      <c r="G777" s="476">
        <f t="shared" si="69"/>
        <v>8.7561578263294859E-2</v>
      </c>
      <c r="H777" s="482">
        <f t="shared" si="70"/>
        <v>31865.322</v>
      </c>
      <c r="I777" s="476">
        <f t="shared" si="71"/>
        <v>-0.2577626185427852</v>
      </c>
      <c r="J777" s="482">
        <f t="shared" si="72"/>
        <v>83.051670972989541</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0.51579229944943283</v>
      </c>
      <c r="F778" s="482">
        <f t="shared" ref="F778:F793" si="74">SUMPRODUCT($K$2:$BQ$2,$K778:$BQ778)</f>
        <v>13958.887000000001</v>
      </c>
      <c r="G778" s="476">
        <f t="shared" ref="G778:G793" si="75">SUMPRODUCT($K$3:$BQ$3,$K778:$BQ778)/$J$3</f>
        <v>0.50931822191201881</v>
      </c>
      <c r="H778" s="482">
        <f t="shared" ref="H778:H793" si="76">SUMPRODUCT($K$3:$BQ$3,$K778:$BQ778)</f>
        <v>185350.57799999998</v>
      </c>
      <c r="I778" s="476">
        <f t="shared" ref="I778:I793" si="77">CORREL($K$4:$BQ$4,$K778:$BQ778)</f>
        <v>0.16146602829298023</v>
      </c>
      <c r="J778" s="482">
        <f t="shared" ref="J778:J793" si="78">$E778/$G778*100</f>
        <v>101.27112623481442</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D00B-C94B-4A7F-9426-32DF58839736}">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4.4627609651553782E-2</v>
      </c>
      <c r="G2" s="482">
        <f>'Data - Knowledge'!J9</f>
        <v>85.22870017478229</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0.14505043786719876</v>
      </c>
      <c r="G3" s="482">
        <f>'Data - Knowledge'!J10</f>
        <v>95.33580450226124</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5.5373240217270817E-2</v>
      </c>
      <c r="G4" s="482">
        <f>'Data - Knowledge'!J11</f>
        <v>85.246121794944244</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9.185511584081589E-2</v>
      </c>
      <c r="G5" s="482">
        <f>'Data - Knowledge'!J12</f>
        <v>79.368018226140222</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0.17259073273473005</v>
      </c>
      <c r="G6" s="482">
        <f>'Data - Knowledge'!J13</f>
        <v>95.509367375932257</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0.23851768096663339</v>
      </c>
      <c r="G7" s="482">
        <f>'Data - Knowledge'!J14</f>
        <v>112.0942481741673</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0.13891035731441448</v>
      </c>
      <c r="G8" s="482">
        <f>'Data - Knowledge'!J15</f>
        <v>116.36110436977462</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0.11297771865646823</v>
      </c>
      <c r="G9" s="482">
        <f>'Data - Knowledge'!J16</f>
        <v>111.01337562608474</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0.82595724790304093</v>
      </c>
      <c r="G10" s="482">
        <f>'Data - Knowledge'!J17</f>
        <v>99.627439660246367</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6.2551823522891015E-2</v>
      </c>
      <c r="G11" s="482">
        <f>'Data - Knowledge'!J18</f>
        <v>105.85556633756927</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8.7601189816354411E-2</v>
      </c>
      <c r="G12" s="482">
        <f>'Data - Knowledge'!J19</f>
        <v>102.95114203653723</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2.3658426634149948E-2</v>
      </c>
      <c r="G13" s="482">
        <f>'Data - Knowledge'!J20</f>
        <v>89.174511822989118</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0.96261072312751705</v>
      </c>
      <c r="G14" s="482">
        <f>'Data - Knowledge'!J21</f>
        <v>101.35948015042919</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9.469460148542292E-3</v>
      </c>
      <c r="G15" s="482">
        <f>'Data - Knowledge'!J22</f>
        <v>84.590254770985922</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1.681997561245982E-2</v>
      </c>
      <c r="G16" s="482">
        <f>'Data - Knowledge'!J23</f>
        <v>69.334135722029117</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6.9554742637549429E-3</v>
      </c>
      <c r="G17" s="482">
        <f>'Data - Knowledge'!J24</f>
        <v>67.120315025671943</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3.9883604921849012E-3</v>
      </c>
      <c r="G18" s="482">
        <f>'Data - Knowledge'!J25</f>
        <v>95.20836910198291</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0.93516945645346028</v>
      </c>
      <c r="G19" s="482">
        <f>'Data - Knowledge'!J26</f>
        <v>100.88914791012486</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1.3450467427853529E-2</v>
      </c>
      <c r="G20" s="482">
        <f>'Data - Knowledge'!J27</f>
        <v>88.30868518380521</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2.1182426190740128E-3</v>
      </c>
      <c r="G21" s="482">
        <f>'Data - Knowledge'!J28</f>
        <v>110.92897404032914</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5.1040165539666706E-3</v>
      </c>
      <c r="G22" s="482">
        <f>'Data - Knowledge'!J29</f>
        <v>111.23339239813235</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1.1593504046114624E-2</v>
      </c>
      <c r="G23" s="482">
        <f>'Data - Knowledge'!J30</f>
        <v>76.692074975069502</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6.7658057125965319E-3</v>
      </c>
      <c r="G24" s="482">
        <f>'Data - Knowledge'!J31</f>
        <v>90.363252347979511</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2.5873480397590794E-2</v>
      </c>
      <c r="G25" s="482">
        <f>'Data - Knowledge'!J32</f>
        <v>89.838895330601531</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0.47015530428999003</v>
      </c>
      <c r="G26" s="482">
        <f>'Data - Knowledge'!J33</f>
        <v>108.32688743374288</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3.6462698148763992E-3</v>
      </c>
      <c r="G27" s="482">
        <f>'Data - Knowledge'!J34</f>
        <v>124.24351812932555</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3.2106566160440453E-3</v>
      </c>
      <c r="G28" s="482">
        <f>'Data - Knowledge'!J35</f>
        <v>95.019057587424655</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8.6284964711968379E-3</v>
      </c>
      <c r="G29" s="482">
        <f>'Data - Knowledge'!J36</f>
        <v>71.931265731478703</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6.1761445516018169E-3</v>
      </c>
      <c r="G30" s="482">
        <f>'Data - Knowledge'!J37</f>
        <v>83.110441831595793</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2.2047814359088063E-3</v>
      </c>
      <c r="G31" s="482">
        <f>'Data - Knowledge'!J38</f>
        <v>87.226708402220453</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9.0130805897350626E-3</v>
      </c>
      <c r="G32" s="482">
        <f>'Data - Knowledge'!J39</f>
        <v>85.42664669062917</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4.4627609651553782E-2</v>
      </c>
      <c r="U32" s="498">
        <f t="shared" ref="U32:U95" si="9">IF(ISNA(VLOOKUP(S$30&amp;$R32,$D$2:$G$878,4,FALSE)),"",VLOOKUP(S$30&amp;$R32,$D$2:$G$878,4,FALSE))</f>
        <v>85.22870017478229</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0.49712666740568295</v>
      </c>
      <c r="G33" s="482">
        <f>'Data - Knowledge'!J40</f>
        <v>94.257626272181312</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0.14505043786719876</v>
      </c>
      <c r="U33" s="498">
        <f t="shared" si="9"/>
        <v>95.33580450226124</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0.42277951446624545</v>
      </c>
      <c r="G34" s="482">
        <f>'Data - Knowledge'!J41</f>
        <v>149.21562967783382</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5.5373240217270817E-2</v>
      </c>
      <c r="U34" s="498">
        <f t="shared" si="9"/>
        <v>85.246121794944244</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9.3702250304844248E-2</v>
      </c>
      <c r="G35" s="482">
        <f>'Data - Knowledge'!J42</f>
        <v>91.163941790425696</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9.185511584081589E-2</v>
      </c>
      <c r="U35" s="498">
        <f t="shared" si="9"/>
        <v>79.368018226140222</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0.31596471196837017</v>
      </c>
      <c r="G36" s="482">
        <f>'Data - Knowledge'!J43</f>
        <v>82.924498130796636</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0.17259073273473005</v>
      </c>
      <c r="U36" s="498">
        <f t="shared" si="9"/>
        <v>95.509367375932257</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0.16740202490485165</v>
      </c>
      <c r="G37" s="482">
        <f>'Data - Knowledge'!J44</f>
        <v>71.889591436143363</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0.23851768096663339</v>
      </c>
      <c r="U37" s="498">
        <f t="shared" si="9"/>
        <v>112.0942481741673</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0.45140841739644527</v>
      </c>
      <c r="G38" s="482">
        <f>'Data - Knowledge'!J45</f>
        <v>115.74633930687797</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0.13891035731441448</v>
      </c>
      <c r="U38" s="498">
        <f t="shared" si="9"/>
        <v>116.36110436977462</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0.27148948749214796</v>
      </c>
      <c r="G39" s="482">
        <f>'Data - Knowledge'!J46</f>
        <v>98.83116241482557</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0.11297771865646823</v>
      </c>
      <c r="U39" s="498">
        <f t="shared" si="9"/>
        <v>111.01337562608474</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6.8853785611351272E-3</v>
      </c>
      <c r="G40" s="482">
        <f>'Data - Knowledge'!J47</f>
        <v>96.191086189690949</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0.14195126187045046</v>
      </c>
      <c r="G41" s="482">
        <f>'Data - Knowledge'!J48</f>
        <v>92.641584193712262</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0.12850718693419058</v>
      </c>
      <c r="G42" s="482">
        <f>'Data - Knowledge'!J49</f>
        <v>73.387236022110699</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5.5082178620256453E-2</v>
      </c>
      <c r="G43" s="482">
        <f>'Data - Knowledge'!J50</f>
        <v>85.616150166556352</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0.22380578649817104</v>
      </c>
      <c r="G44" s="482">
        <f>'Data - Knowledge'!J51</f>
        <v>87.971453291375525</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0.42197786645974228</v>
      </c>
      <c r="G45" s="482">
        <f>'Data - Knowledge'!J52</f>
        <v>89.623906820455971</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0.2260981783246499</v>
      </c>
      <c r="G46" s="482">
        <f>'Data - Knowledge'!J53</f>
        <v>134.35971015468365</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7.2921959871411146E-2</v>
      </c>
      <c r="G47" s="482">
        <f>'Data - Knowledge'!J54</f>
        <v>173.44399018723431</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5.808206776780106E-2</v>
      </c>
      <c r="G48" s="482">
        <f>'Data - Knowledge'!J55</f>
        <v>47.167169545559517</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8.912655655322764E-2</v>
      </c>
      <c r="G49" s="482">
        <f>'Data - Knowledge'!J56</f>
        <v>53.580060806005235</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0.22397531685326827</v>
      </c>
      <c r="G50" s="482">
        <f>'Data - Knowledge'!J57</f>
        <v>75.073424024552182</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0.39044366847725692</v>
      </c>
      <c r="G51" s="482">
        <f>'Data - Knowledge'!J58</f>
        <v>125.90810217882525</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0.14201466947492888</v>
      </c>
      <c r="G52" s="482">
        <f>'Data - Knowledge'!J59</f>
        <v>207.65569988070118</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5.2371060118981634E-2</v>
      </c>
      <c r="G53" s="482">
        <f>'Data - Knowledge'!J60</f>
        <v>264.40956416260281</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4.389923511805785E-2</v>
      </c>
      <c r="G54" s="482">
        <f>'Data - Knowledge'!J61</f>
        <v>320.96189013741906</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0.14449528877064624</v>
      </c>
      <c r="G55" s="482">
        <f>'Data - Knowledge'!J62</f>
        <v>93.43501865459146</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4.494601485422902E-2</v>
      </c>
      <c r="G56" s="482">
        <f>'Data - Knowledge'!J63</f>
        <v>91.65800258731646</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8.22358940250527E-2</v>
      </c>
      <c r="G57" s="482">
        <f>'Data - Knowledge'!J64</f>
        <v>94.169152463285627</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1.724343199201862E-2</v>
      </c>
      <c r="G58" s="482">
        <f>'Data - Knowledge'!J65</f>
        <v>94.571401508290037</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8.4535676015223729E-2</v>
      </c>
      <c r="G59" s="482">
        <f>'Data - Knowledge'!J66</f>
        <v>107.16283215062829</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4.0329157890847289E-2</v>
      </c>
      <c r="G60" s="482">
        <f>'Data - Knowledge'!J67</f>
        <v>86.736170883033964</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1.923164468092968E-2</v>
      </c>
      <c r="G61" s="482">
        <f>'Data - Knowledge'!J68</f>
        <v>66.296536099732634</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2.3787163285666778E-2</v>
      </c>
      <c r="G62" s="482">
        <f>'Data - Knowledge'!J69</f>
        <v>81.917414653026015</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3.126571333555038E-2</v>
      </c>
      <c r="G63" s="482">
        <f>'Data - Knowledge'!J70</f>
        <v>68.395220320056211</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3.7650888667183982E-2</v>
      </c>
      <c r="G64" s="482">
        <f>'Data - Knowledge'!J71</f>
        <v>89.283175341358358</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5.1577319587628852E-2</v>
      </c>
      <c r="G65" s="482">
        <f>'Data - Knowledge'!J72</f>
        <v>137.28225103366188</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0.54893356242840785</v>
      </c>
      <c r="G66" s="482">
        <f>'Data - Knowledge'!J73</f>
        <v>118.50624221846229</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0.50043483723164495</v>
      </c>
      <c r="G67" s="482">
        <f>'Data - Knowledge'!J74</f>
        <v>104.19108956205922</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0.15525200458190147</v>
      </c>
      <c r="G68" s="482">
        <f>'Data - Knowledge'!J75</f>
        <v>87.622711637281384</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2.3506337065365996E-2</v>
      </c>
      <c r="G69" s="482">
        <f>'Data - Knowledge'!J76</f>
        <v>72.006592901606425</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0.36301038317998752</v>
      </c>
      <c r="G70" s="482">
        <f>'Data - Knowledge'!J77</f>
        <v>117.32422906601853</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0.17098943206592018</v>
      </c>
      <c r="G71" s="482">
        <f>'Data - Knowledge'!J78</f>
        <v>95.93953555012655</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0.28726323763071349</v>
      </c>
      <c r="G72" s="482">
        <f>'Data - Knowledge'!J79</f>
        <v>94.94035519850847</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0.91804633632635002</v>
      </c>
      <c r="G73" s="482">
        <f>'Data - Knowledge'!J80</f>
        <v>101.73269855273676</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6.0247939991870822E-2</v>
      </c>
      <c r="G74" s="482">
        <f>'Data - Knowledge'!J81</f>
        <v>83.990250146905353</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2.1293241695303552E-2</v>
      </c>
      <c r="G75" s="482">
        <f>'Data - Knowledge'!J82</f>
        <v>82.981431905169941</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0.80700646639323048</v>
      </c>
      <c r="G76" s="482">
        <f>'Data - Knowledge'!J83</f>
        <v>101.72420227327079</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0.11105265491630638</v>
      </c>
      <c r="G77" s="482">
        <f>'Data - Knowledge'!J84</f>
        <v>93.6150799845379</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8.2008350884972131E-2</v>
      </c>
      <c r="G78" s="482">
        <f>'Data - Knowledge'!J85</f>
        <v>92.988723711563466</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0.75037098621734488</v>
      </c>
      <c r="G79" s="482">
        <f>'Data - Knowledge'!J86</f>
        <v>103.11989866260444</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0.11635620588996044</v>
      </c>
      <c r="G80" s="482">
        <f>'Data - Knowledge'!J87</f>
        <v>92.327731132398043</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9.9912278756974476E-2</v>
      </c>
      <c r="G81" s="482">
        <f>'Data - Knowledge'!J88</f>
        <v>92.709893505839602</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3.295285075564424E-2</v>
      </c>
      <c r="G82" s="482">
        <f>'Data - Knowledge'!J89</f>
        <v>85.960910371048826</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0.18308461737427481</v>
      </c>
      <c r="G83" s="482">
        <f>'Data - Knowledge'!J90</f>
        <v>93.397356935827318</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0.41931862690758609</v>
      </c>
      <c r="G84" s="482">
        <f>'Data - Knowledge'!J91</f>
        <v>105.24870270188302</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0.3307416029265049</v>
      </c>
      <c r="G85" s="482">
        <f>'Data - Knowledge'!J92</f>
        <v>98.474799330463142</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6.7033883900528418E-2</v>
      </c>
      <c r="G86" s="482">
        <f>'Data - Knowledge'!J93</f>
        <v>95.936673583401259</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0.14148826811513876</v>
      </c>
      <c r="G87" s="482">
        <f>'Data - Knowledge'!J94</f>
        <v>123.86300309656657</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0.30712445035657548</v>
      </c>
      <c r="G88" s="482">
        <f>'Data - Knowledge'!J95</f>
        <v>108.99999625444569</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0.12406895022724752</v>
      </c>
      <c r="G89" s="482">
        <f>'Data - Knowledge'!J96</f>
        <v>92.141250702113723</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0.1216766803384695</v>
      </c>
      <c r="G90" s="482">
        <f>'Data - Knowledge'!J97</f>
        <v>115.67073309567996</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6.2471492443557625E-2</v>
      </c>
      <c r="G91" s="482">
        <f>'Data - Knowledge'!J98</f>
        <v>87.612560058020989</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0.1557159960093116</v>
      </c>
      <c r="G92" s="482">
        <f>'Data - Knowledge'!J99</f>
        <v>83.515031283443065</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8.7459926837379437E-2</v>
      </c>
      <c r="G93" s="482">
        <f>'Data - Knowledge'!J100</f>
        <v>82.10093976263687</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7.2180911207183243E-2</v>
      </c>
      <c r="G94" s="482">
        <f>'Data - Knowledge'!J101</f>
        <v>146.38697382219846</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0.28491220485533753</v>
      </c>
      <c r="G95" s="482">
        <f>'Data - Knowledge'!J102</f>
        <v>120.79931938848733</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0.27608498688245947</v>
      </c>
      <c r="G96" s="482">
        <f>'Data - Knowledge'!J103</f>
        <v>100.09248215048434</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0.19701721908140263</v>
      </c>
      <c r="G97" s="482">
        <f>'Data - Knowledge'!J104</f>
        <v>89.442297100616457</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9.5636662602076691E-2</v>
      </c>
      <c r="G98" s="482">
        <f>'Data - Knowledge'!J105</f>
        <v>75.938148104235694</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7.3989727672467948E-2</v>
      </c>
      <c r="G99" s="482">
        <f>'Data - Knowledge'!J106</f>
        <v>79.958527768183458</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7.2374792151646133E-2</v>
      </c>
      <c r="G100" s="482">
        <f>'Data - Knowledge'!J107</f>
        <v>125.05964034812784</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0.21018504969885085</v>
      </c>
      <c r="G101" s="482">
        <f>'Data - Knowledge'!J108</f>
        <v>103.87917298381349</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0.151510586409489</v>
      </c>
      <c r="G102" s="482">
        <f>'Data - Knowledge'!J109</f>
        <v>99.604417441160493</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5.1228577762997447E-2</v>
      </c>
      <c r="G103" s="482">
        <f>'Data - Knowledge'!J110</f>
        <v>94.474275385587376</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0.17312947566788603</v>
      </c>
      <c r="G104" s="482">
        <f>'Data - Knowledge'!J111</f>
        <v>104.52283189324669</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8.8131618815356805E-2</v>
      </c>
      <c r="G105" s="482">
        <f>'Data - Knowledge'!J112</f>
        <v>124.98182362331119</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7.1079776817056503E-2</v>
      </c>
      <c r="G106" s="482">
        <f>'Data - Knowledge'!J113</f>
        <v>80.793403078100496</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0.1194848686398404</v>
      </c>
      <c r="G107" s="482">
        <f>'Data - Knowledge'!J114</f>
        <v>84.393360392986168</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4.2203303403170377E-2</v>
      </c>
      <c r="G108" s="482">
        <f>'Data - Knowledge'!J115</f>
        <v>103.5266404548795</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2.096009311606252E-2</v>
      </c>
      <c r="G109" s="482">
        <f>'Data - Knowledge'!J116</f>
        <v>77.670225299184821</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0.24710353619332667</v>
      </c>
      <c r="G110" s="482">
        <f>'Data - Knowledge'!J117</f>
        <v>124.87721094778462</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0.10433928241510546</v>
      </c>
      <c r="G111" s="482">
        <f>'Data - Knowledge'!J118</f>
        <v>105.56537810552366</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8.6282045597309995E-2</v>
      </c>
      <c r="G112" s="482">
        <f>'Data - Knowledge'!J119</f>
        <v>99.564204725167599</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0.36006580940767841</v>
      </c>
      <c r="G113" s="482">
        <f>'Data - Knowledge'!J120</f>
        <v>94.755272444160681</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0.2024863836233973</v>
      </c>
      <c r="G114" s="482">
        <f>'Data - Knowledge'!J121</f>
        <v>85.537079378366883</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0.92586863984037271</v>
      </c>
      <c r="G115" s="482">
        <f>'Data - Knowledge'!J122</f>
        <v>101.88497100445382</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0.89220999150131164</v>
      </c>
      <c r="G116" s="482">
        <f>'Data - Knowledge'!J123</f>
        <v>102.54252536591738</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0.94915814950301169</v>
      </c>
      <c r="G117" s="482">
        <f>'Data - Knowledge'!J124</f>
        <v>101.5068482762901</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0.94348242988582209</v>
      </c>
      <c r="G118" s="482">
        <f>'Data - Knowledge'!J125</f>
        <v>102.21903540395483</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0.9170159258027567</v>
      </c>
      <c r="G119" s="482">
        <f>'Data - Knowledge'!J126</f>
        <v>102.07852970923648</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0.87524332113956294</v>
      </c>
      <c r="G120" s="482">
        <f>'Data - Knowledge'!J127</f>
        <v>102.26907890629127</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0.87867697594501681</v>
      </c>
      <c r="G121" s="482">
        <f>'Data - Knowledge'!J128</f>
        <v>101.81618995828192</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0.80307755976794881</v>
      </c>
      <c r="G122" s="482">
        <f>'Data - Knowledge'!J129</f>
        <v>102.91525794634573</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0.69807715330894571</v>
      </c>
      <c r="G123" s="482">
        <f>'Data - Knowledge'!J130</f>
        <v>108.29073582169062</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0.61045039352621666</v>
      </c>
      <c r="G124" s="482">
        <f>'Data - Knowledge'!J131</f>
        <v>109.36540205062018</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0.48533761962827465</v>
      </c>
      <c r="G125" s="482">
        <f>'Data - Knowledge'!J132</f>
        <v>117.07526646064268</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0.41906270553892788</v>
      </c>
      <c r="G126" s="482">
        <f>'Data - Knowledge'!J133</f>
        <v>121.97134507087823</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0.21229978199017108</v>
      </c>
      <c r="G127" s="482">
        <f>'Data - Knowledge'!J134</f>
        <v>132.43869251115211</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4.5520452278017966E-2</v>
      </c>
      <c r="G128" s="482">
        <f>'Data - Knowledge'!J135</f>
        <v>93.871747038310488</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0.71969630122307204</v>
      </c>
      <c r="G129" s="482">
        <f>'Data - Knowledge'!J136</f>
        <v>104.45369600408658</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3.9457598935816435E-2</v>
      </c>
      <c r="G130" s="482">
        <f>'Data - Knowledge'!J137</f>
        <v>68.298488463985564</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2.9887558659424301E-2</v>
      </c>
      <c r="G131" s="482">
        <f>'Data - Knowledge'!J138</f>
        <v>94.619424562650806</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0.10147182500092378</v>
      </c>
      <c r="G132" s="482">
        <f>'Data - Knowledge'!J139</f>
        <v>82.082948016297337</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9.3614898570003342E-3</v>
      </c>
      <c r="G133" s="482">
        <f>'Data - Knowledge'!J140</f>
        <v>92.630959188332099</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5.4559915752133911E-2</v>
      </c>
      <c r="G134" s="482">
        <f>'Data - Knowledge'!J141</f>
        <v>138.90299487024504</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0.11546328936185936</v>
      </c>
      <c r="G135" s="482">
        <f>'Data - Knowledge'!J142</f>
        <v>67.635229948369869</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0.37399127960684347</v>
      </c>
      <c r="G136" s="482">
        <f>'Data - Knowledge'!J143</f>
        <v>89.49137022582228</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0.38447810664006199</v>
      </c>
      <c r="G137" s="482">
        <f>'Data - Knowledge'!J144</f>
        <v>118.40087723827919</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0.12640305952776856</v>
      </c>
      <c r="G138" s="482">
        <f>'Data - Knowledge'!J145</f>
        <v>145.80786747129167</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0.14878494623655913</v>
      </c>
      <c r="G139" s="482">
        <f>'Data - Knowledge'!J146</f>
        <v>110.82932934082974</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1.6297121531241916E-2</v>
      </c>
      <c r="G140" s="482">
        <f>'Data - Knowledge'!J147</f>
        <v>106.94336836835481</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0.98370287846875826</v>
      </c>
      <c r="G141" s="482">
        <f>'Data - Knowledge'!J148</f>
        <v>99.892552474007758</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0.1746705834534234</v>
      </c>
      <c r="G142" s="482">
        <f>'Data - Knowledge'!J149</f>
        <v>99.488393344120126</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0.4843657761519416</v>
      </c>
      <c r="G143" s="482">
        <f>'Data - Knowledge'!J150</f>
        <v>94.200777039208702</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7.9193474485459867E-2</v>
      </c>
      <c r="G144" s="482">
        <f>'Data - Knowledge'!J151</f>
        <v>112.31459346135246</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7.2350145955732942E-2</v>
      </c>
      <c r="G145" s="482">
        <f>'Data - Knowledge'!J152</f>
        <v>100.36873889728224</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0.18984820603776373</v>
      </c>
      <c r="G146" s="482">
        <f>'Data - Knowledge'!J153</f>
        <v>113.14159071922118</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0.37787499538114772</v>
      </c>
      <c r="G147" s="482">
        <f>'Data - Knowledge'!J154</f>
        <v>104.40198038080875</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0.62212500461885234</v>
      </c>
      <c r="G148" s="482">
        <f>'Data - Knowledge'!J155</f>
        <v>97.502947865053528</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0.89818974245279526</v>
      </c>
      <c r="G149" s="482">
        <f>'Data - Knowledge'!J156</f>
        <v>100.01077151696605</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0.66312082917636606</v>
      </c>
      <c r="G150" s="482">
        <f>'Data - Knowledge'!J157</f>
        <v>106.16965082529826</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0.60721479510771148</v>
      </c>
      <c r="G151" s="482">
        <f>'Data - Knowledge'!J158</f>
        <v>109.0517459386943</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0.51916760891253744</v>
      </c>
      <c r="G152" s="482">
        <f>'Data - Knowledge'!J159</f>
        <v>116.65384035034731</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0.67631858995676741</v>
      </c>
      <c r="G153" s="482">
        <f>'Data - Knowledge'!J160</f>
        <v>103.31965451615855</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0.27716757196171904</v>
      </c>
      <c r="G154" s="482">
        <f>'Data - Knowledge'!J161</f>
        <v>102.32612547450519</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0.40276794886006712</v>
      </c>
      <c r="G155" s="482">
        <f>'Data - Knowledge'!J162</f>
        <v>106.61249871754465</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0.54813228393008906</v>
      </c>
      <c r="G156" s="482">
        <f>'Data - Knowledge'!J163</f>
        <v>108.57648539422713</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0.50800783357351342</v>
      </c>
      <c r="G157" s="482">
        <f>'Data - Knowledge'!J164</f>
        <v>108.83764511198501</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0.33689993718360867</v>
      </c>
      <c r="G158" s="482">
        <f>'Data - Knowledge'!J165</f>
        <v>99.722138972809972</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0.50143461552673396</v>
      </c>
      <c r="G159" s="482">
        <f>'Data - Knowledge'!J166</f>
        <v>106.81337002621332</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0.18567047260096811</v>
      </c>
      <c r="G160" s="482">
        <f>'Data - Knowledge'!J167</f>
        <v>117.10137796293468</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0.13719340058382293</v>
      </c>
      <c r="G161" s="482">
        <f>'Data - Knowledge'!J168</f>
        <v>97.563795784421274</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3.3605660865388173E-2</v>
      </c>
      <c r="G162" s="482">
        <f>'Data - Knowledge'!J169</f>
        <v>102.99786189781027</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0.14137516165983077</v>
      </c>
      <c r="G163" s="482">
        <f>'Data - Knowledge'!J170</f>
        <v>116.18784840125559</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0.10577947751542696</v>
      </c>
      <c r="G164" s="482">
        <f>'Data - Knowledge'!J171</f>
        <v>114.71182489621646</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0.14297143701732992</v>
      </c>
      <c r="G165" s="482">
        <f>'Data - Knowledge'!J172</f>
        <v>97.886671116390687</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4.9294867531315831E-2</v>
      </c>
      <c r="G166" s="482">
        <f>'Data - Knowledge'!J173</f>
        <v>103.8556763770802</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4.6928426264641769E-2</v>
      </c>
      <c r="G167" s="482">
        <f>'Data - Knowledge'!J174</f>
        <v>108.28267202805766</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0.11993430144477696</v>
      </c>
      <c r="G168" s="482">
        <f>'Data - Knowledge'!J175</f>
        <v>105.63500337438545</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2.7850201381960607E-2</v>
      </c>
      <c r="G169" s="482">
        <f>'Data - Knowledge'!J176</f>
        <v>91.210201902942572</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1.7650001847540932E-2</v>
      </c>
      <c r="G170" s="482">
        <f>'Data - Knowledge'!J177</f>
        <v>96.675929965252166</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0.18273129364815419</v>
      </c>
      <c r="G171" s="482">
        <f>'Data - Knowledge'!J178</f>
        <v>113.88648005417998</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3.3285038613605294E-2</v>
      </c>
      <c r="G172" s="482">
        <f>'Data - Knowledge'!J179</f>
        <v>105.39235050984598</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0.16851199054059043</v>
      </c>
      <c r="G173" s="482">
        <f>'Data - Knowledge'!J180</f>
        <v>114.35110325513675</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3.6730037320326633E-2</v>
      </c>
      <c r="G174" s="482">
        <f>'Data - Knowledge'!J181</f>
        <v>110.08538958863414</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5.9895392232937945E-2</v>
      </c>
      <c r="G175" s="482">
        <f>'Data - Knowledge'!J182</f>
        <v>106.0060302484524</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0.15659490817721611</v>
      </c>
      <c r="G176" s="482">
        <f>'Data - Knowledge'!J183</f>
        <v>84.156253898418967</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0.30879906144921104</v>
      </c>
      <c r="G177" s="482">
        <f>'Data - Knowledge'!J184</f>
        <v>93.155255812059352</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0.20991109633078367</v>
      </c>
      <c r="G178" s="482">
        <f>'Data - Knowledge'!J185</f>
        <v>99.523998445153993</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0.13890248679008241</v>
      </c>
      <c r="G179" s="482">
        <f>'Data - Knowledge'!J186</f>
        <v>103.67330521313578</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8.1792410301888191E-2</v>
      </c>
      <c r="G180" s="482">
        <f>'Data - Knowledge'!J187</f>
        <v>123.15512192025575</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0.1039535158703765</v>
      </c>
      <c r="G181" s="482">
        <f>'Data - Knowledge'!J188</f>
        <v>146.20148664583638</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457.34739053320021</v>
      </c>
      <c r="G182" s="482">
        <f>'Data - Knowledge'!J189</f>
        <v>114.86686129398407</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365.19027121900757</v>
      </c>
      <c r="G183" s="482">
        <f>'Data - Knowledge'!J190</f>
        <v>112.85484147947625</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220.91346229168971</v>
      </c>
      <c r="G184" s="482">
        <f>'Data - Knowledge'!J191</f>
        <v>119.37395454518442</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92.157855744004721</v>
      </c>
      <c r="G185" s="482">
        <f>'Data - Knowledge'!J192</f>
        <v>123.59699561925808</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31.598211210878311</v>
      </c>
      <c r="G186" s="482">
        <f>'Data - Knowledge'!J193</f>
        <v>98.064961803722156</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30.537956989247302</v>
      </c>
      <c r="G187" s="482">
        <f>'Data - Knowledge'!J194</f>
        <v>118.80236395247998</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53.147126334848323</v>
      </c>
      <c r="G188" s="482">
        <f>'Data - Knowledge'!J195</f>
        <v>103.50006351492331</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21.347896020396846</v>
      </c>
      <c r="G189" s="482">
        <f>'Data - Knowledge'!J196</f>
        <v>97.980368252951834</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7.644380150020325</v>
      </c>
      <c r="G190" s="482">
        <f>'Data - Knowledge'!J197</f>
        <v>102.35480816366263</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0.85078542659719913</v>
      </c>
      <c r="G191" s="482">
        <f>'Data - Knowledge'!J198</f>
        <v>101.69564530706303</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0.62866371060118953</v>
      </c>
      <c r="G192" s="482">
        <f>'Data - Knowledge'!J199</f>
        <v>104.83252310774536</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0.56473901636921287</v>
      </c>
      <c r="G193" s="482">
        <f>'Data - Knowledge'!J200</f>
        <v>102.68571843604653</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0.67944906329675214</v>
      </c>
      <c r="G194" s="482">
        <f>'Data - Knowledge'!J201</f>
        <v>104.93996299525192</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0.52253279385138385</v>
      </c>
      <c r="G195" s="482">
        <f>'Data - Knowledge'!J202</f>
        <v>103.66515443792774</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0.331580534308835</v>
      </c>
      <c r="G196" s="482">
        <f>'Data - Knowledge'!J203</f>
        <v>92.017480559609282</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0.19373576469718806</v>
      </c>
      <c r="G197" s="482">
        <f>'Data - Knowledge'!J204</f>
        <v>103.47276965621531</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0.20302675239256546</v>
      </c>
      <c r="G198" s="482">
        <f>'Data - Knowledge'!J205</f>
        <v>101.11102173914621</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0.80579359272807871</v>
      </c>
      <c r="G199" s="482">
        <f>'Data - Knowledge'!J206</f>
        <v>100.07813140490889</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0.26602202268780251</v>
      </c>
      <c r="G200" s="482">
        <f>'Data - Knowledge'!J207</f>
        <v>98.512864357847135</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1.4576913128625798E-2</v>
      </c>
      <c r="G201" s="482">
        <f>'Data - Knowledge'!J208</f>
        <v>68.528019295168662</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5.1285149466060685E-3</v>
      </c>
      <c r="G202" s="482">
        <f>'Data - Knowledge'!J209</f>
        <v>69.957319022765205</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0.12562343420906771</v>
      </c>
      <c r="G203" s="482">
        <f>'Data - Knowledge'!J210</f>
        <v>87.21391334257126</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1.5056830358792451E-2</v>
      </c>
      <c r="G204" s="482">
        <f>'Data - Knowledge'!J211</f>
        <v>66.963403471796383</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0.12572320141891141</v>
      </c>
      <c r="G205" s="482">
        <f>'Data - Knowledge'!J212</f>
        <v>116.10986698853677</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0.54019214425599527</v>
      </c>
      <c r="G206" s="482">
        <f>'Data - Knowledge'!J213</f>
        <v>101.78680706136807</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0.26664553079850728</v>
      </c>
      <c r="G207" s="482">
        <f>'Data - Knowledge'!J214</f>
        <v>89.560457724891648</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6.7382145364519822E-2</v>
      </c>
      <c r="G208" s="482">
        <f>'Data - Knowledge'!J215</f>
        <v>106.63407337833328</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0.14022946458264049</v>
      </c>
      <c r="G209" s="482">
        <f>'Data - Knowledge'!J216</f>
        <v>110.37341120607849</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0.60381535676015219</v>
      </c>
      <c r="G210" s="482">
        <f>'Data - Knowledge'!J217</f>
        <v>101.65104197777575</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0.58497997265639423</v>
      </c>
      <c r="G211" s="482">
        <f>'Data - Knowledge'!J218</f>
        <v>109.99093515563816</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0.26080859476037399</v>
      </c>
      <c r="G212" s="482">
        <f>'Data - Knowledge'!J219</f>
        <v>121.99519120028364</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0.16494815800169974</v>
      </c>
      <c r="G213" s="482">
        <f>'Data - Knowledge'!J220</f>
        <v>130.62955582737752</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0.24437190998780628</v>
      </c>
      <c r="G214" s="482">
        <f>'Data - Knowledge'!J221</f>
        <v>125.74566555391222</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8.0937405313527722E-2</v>
      </c>
      <c r="G215" s="482">
        <f>'Data - Knowledge'!J222</f>
        <v>98.3655487850627</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0.4439024128884454</v>
      </c>
      <c r="G216" s="482">
        <f>'Data - Knowledge'!J223</f>
        <v>116.94272482165096</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0.90029763884270009</v>
      </c>
      <c r="G217" s="482">
        <f>'Data - Knowledge'!J224</f>
        <v>99.495785037022273</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0.63960045079998529</v>
      </c>
      <c r="G218" s="482">
        <f>'Data - Knowledge'!J225</f>
        <v>109.11337965394266</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0.88845929867346563</v>
      </c>
      <c r="G219" s="482">
        <f>'Data - Knowledge'!J226</f>
        <v>101.9035295840325</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0.62964545689687035</v>
      </c>
      <c r="G220" s="482">
        <f>'Data - Knowledge'!J227</f>
        <v>100.87409845390624</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0.48802641983519923</v>
      </c>
      <c r="G221" s="482">
        <f>'Data - Knowledge'!J228</f>
        <v>110.0332658871243</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0.31684839079185606</v>
      </c>
      <c r="G222" s="482">
        <f>'Data - Knowledge'!J229</f>
        <v>110.9663287333134</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0.13249950116395076</v>
      </c>
      <c r="G223" s="482">
        <f>'Data - Knowledge'!J230</f>
        <v>133.1434589263248</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1.6227321435169792E-2</v>
      </c>
      <c r="G224" s="482">
        <f>'Data - Knowledge'!J231</f>
        <v>143.65462811162439</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0.12689757233122717</v>
      </c>
      <c r="G225" s="482">
        <f>'Data - Knowledge'!J232</f>
        <v>136.57980560781039</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3.0790599711783613E-2</v>
      </c>
      <c r="G226" s="482">
        <f>'Data - Knowledge'!J233</f>
        <v>125.23496194834256</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0.25039655618371948</v>
      </c>
      <c r="G227" s="482">
        <f>'Data - Knowledge'!J234</f>
        <v>126.79780163377497</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0.25667461109263567</v>
      </c>
      <c r="G228" s="482">
        <f>'Data - Knowledge'!J235</f>
        <v>128.31760053199946</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8.1924546428703393E-2</v>
      </c>
      <c r="G229" s="482">
        <f>'Data - Knowledge'!J236</f>
        <v>141.39699706452177</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0.13277759302368547</v>
      </c>
      <c r="G230" s="482">
        <f>'Data - Knowledge'!J237</f>
        <v>96.64104549383336</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0.1098186453829952</v>
      </c>
      <c r="G231" s="482">
        <f>'Data - Knowledge'!J238</f>
        <v>99.760083624879073</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0.13569038909211842</v>
      </c>
      <c r="G232" s="482">
        <f>'Data - Knowledge'!J239</f>
        <v>106.37714179433293</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0.26128064146620844</v>
      </c>
      <c r="G233" s="482">
        <f>'Data - Knowledge'!J240</f>
        <v>123.81687195763786</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0.1342508591065292</v>
      </c>
      <c r="G234" s="482">
        <f>'Data - Knowledge'!J241</f>
        <v>102.39704389912984</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6.926556553227653E-2</v>
      </c>
      <c r="G235" s="482">
        <f>'Data - Knowledge'!J242</f>
        <v>98.452345735900423</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2.660366552119129E-2</v>
      </c>
      <c r="G236" s="482">
        <f>'Data - Knowledge'!J243</f>
        <v>104.84905555732162</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1.2819975612459811E-2</v>
      </c>
      <c r="G237" s="482">
        <f>'Data - Knowledge'!J244</f>
        <v>104.34445786419792</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4.7937627018438476E-2</v>
      </c>
      <c r="G238" s="482">
        <f>'Data - Knowledge'!J245</f>
        <v>126.03359939981482</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4.4107231275172736E-2</v>
      </c>
      <c r="G239" s="482">
        <f>'Data - Knowledge'!J246</f>
        <v>117.36537805419889</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0.34295872593577947</v>
      </c>
      <c r="G240" s="482">
        <f>'Data - Knowledge'!J247</f>
        <v>99.583742370933791</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0.2389538484277427</v>
      </c>
      <c r="G241" s="482">
        <f>'Data - Knowledge'!J248</f>
        <v>99.055418524951804</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0.20157499168606582</v>
      </c>
      <c r="G242" s="482">
        <f>'Data - Knowledge'!J249</f>
        <v>113.2501047551191</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0.37662554040571999</v>
      </c>
      <c r="G243" s="482">
        <f>'Data - Knowledge'!J250</f>
        <v>96.63302814964851</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0.40451365332742117</v>
      </c>
      <c r="G244" s="482">
        <f>'Data - Knowledge'!J251</f>
        <v>104.52639208232087</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0.11328710785943906</v>
      </c>
      <c r="G245" s="482">
        <f>'Data - Knowledge'!J252</f>
        <v>97.142558582308283</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5.1922292428777314E-2</v>
      </c>
      <c r="G246" s="482">
        <f>'Data - Knowledge'!J253</f>
        <v>99.045050778882029</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5.3514096737242764E-2</v>
      </c>
      <c r="G247" s="482">
        <f>'Data - Knowledge'!J254</f>
        <v>98.713390295840924</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0.13475512692606142</v>
      </c>
      <c r="G248" s="482">
        <f>'Data - Knowledge'!J255</f>
        <v>94.60085168978209</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0.38892026013376202</v>
      </c>
      <c r="G249" s="482">
        <f>'Data - Knowledge'!J256</f>
        <v>101.33374709211461</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0.22391120718323915</v>
      </c>
      <c r="G250" s="482">
        <f>'Data - Knowledge'!J257</f>
        <v>107.05412641730119</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7.8943206592026027E-2</v>
      </c>
      <c r="G251" s="482">
        <f>'Data - Knowledge'!J258</f>
        <v>93.317961012118531</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0.17340583083915315</v>
      </c>
      <c r="G252" s="482">
        <f>'Data - Knowledge'!J259</f>
        <v>96.326992254394213</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0.59030203599009723</v>
      </c>
      <c r="G253" s="482">
        <f>'Data - Knowledge'!J260</f>
        <v>94.07969489728832</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0.11301345009791966</v>
      </c>
      <c r="G254" s="482">
        <f>'Data - Knowledge'!J261</f>
        <v>111.28856134084404</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0.1978514946606067</v>
      </c>
      <c r="G255" s="482">
        <f>'Data - Knowledge'!J262</f>
        <v>111.5107551432514</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5.7305989727672479E-2</v>
      </c>
      <c r="G256" s="482">
        <f>'Data - Knowledge'!J263</f>
        <v>104.38133563089357</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1.023267930384658E-2</v>
      </c>
      <c r="G257" s="482">
        <f>'Data - Knowledge'!J264</f>
        <v>110.48219373695822</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3.1234748549680367E-2</v>
      </c>
      <c r="G258" s="482">
        <f>'Data - Knowledge'!J265</f>
        <v>106.86058384682744</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0.57202752835975312</v>
      </c>
      <c r="G259" s="482">
        <f>'Data - Knowledge'!J266</f>
        <v>99.221591349556931</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0.61713586815947996</v>
      </c>
      <c r="G260" s="482">
        <f>'Data - Knowledge'!J267</f>
        <v>105.4242854537151</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0.35811292170121561</v>
      </c>
      <c r="G261" s="482">
        <f>'Data - Knowledge'!J268</f>
        <v>98.123071521056687</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0.4480153345896612</v>
      </c>
      <c r="G262" s="482">
        <f>'Data - Knowledge'!J269</f>
        <v>111.72381263898974</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7.2994198721501674E-2</v>
      </c>
      <c r="G263" s="482">
        <f>'Data - Knowledge'!J270</f>
        <v>108.37370310975845</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0.26522946458264052</v>
      </c>
      <c r="G264" s="482">
        <f>'Data - Knowledge'!J271</f>
        <v>100.21910839508739</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0.18477375013856553</v>
      </c>
      <c r="G265" s="482">
        <f>'Data - Knowledge'!J272</f>
        <v>100.81022220613912</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0.38760192883272371</v>
      </c>
      <c r="G266" s="482">
        <f>'Data - Knowledge'!J273</f>
        <v>113.56901637524568</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0.19295407013265342</v>
      </c>
      <c r="G267" s="482">
        <f>'Data - Knowledge'!J274</f>
        <v>103.52810742119757</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0.24574666518863389</v>
      </c>
      <c r="G268" s="482">
        <f>'Data - Knowledge'!J275</f>
        <v>119.66565325934523</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8.5987030262720296E-2</v>
      </c>
      <c r="G269" s="482">
        <f>'Data - Knowledge'!J276</f>
        <v>105.09163408925504</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0.12095244429664113</v>
      </c>
      <c r="G270" s="482">
        <f>'Data - Knowledge'!J277</f>
        <v>112.72309089377271</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3.0825222628681221E-2</v>
      </c>
      <c r="G271" s="482">
        <f>'Data - Knowledge'!J278</f>
        <v>91.035308835134003</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0.38776698813878718</v>
      </c>
      <c r="G272" s="482">
        <f>'Data - Knowledge'!J279</f>
        <v>104.14222498738684</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0.23615249602778704</v>
      </c>
      <c r="G273" s="482">
        <f>'Data - Knowledge'!J280</f>
        <v>97.14344070070409</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0.18376606436832571</v>
      </c>
      <c r="G274" s="482">
        <f>'Data - Knowledge'!J281</f>
        <v>113.9940633238038</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1.2209880648856376E-2</v>
      </c>
      <c r="G275" s="482">
        <f>'Data - Knowledge'!J282</f>
        <v>102.71539893519493</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5.4203328529726917</v>
      </c>
      <c r="G276" s="482">
        <f>'Data - Knowledge'!J283</f>
        <v>119.13044518551885</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0.63921206074714565</v>
      </c>
      <c r="G277" s="482">
        <f>'Data - Knowledge'!J284</f>
        <v>109.55538962876604</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0.10514336917562725</v>
      </c>
      <c r="G278" s="482">
        <f>'Data - Knowledge'!J285</f>
        <v>124.44711885887109</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3.0254849794922951E-2</v>
      </c>
      <c r="G279" s="482">
        <f>'Data - Knowledge'!J286</f>
        <v>75.910708961065552</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0.25271352030447469</v>
      </c>
      <c r="G280" s="482">
        <f>'Data - Knowledge'!J287</f>
        <v>111.9300076324308</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0.70219266156745364</v>
      </c>
      <c r="G281" s="482">
        <f>'Data - Knowledge'!J288</f>
        <v>111.74187639463378</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0.46645508628016125</v>
      </c>
      <c r="G282" s="482">
        <f>'Data - Knowledge'!J289</f>
        <v>124.97065231370289</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9.7677825813841795E-2</v>
      </c>
      <c r="G283" s="482">
        <f>'Data - Knowledge'!J290</f>
        <v>134.34812869498941</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0.97578080774489118</v>
      </c>
      <c r="G284" s="482">
        <f>'Data - Knowledge'!J291</f>
        <v>125.76592564453313</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0.16803211026124229</v>
      </c>
      <c r="G285" s="482">
        <f>'Data - Knowledge'!J292</f>
        <v>103.73362286794561</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0.89571640246831485</v>
      </c>
      <c r="G286" s="482">
        <f>'Data - Knowledge'!J293</f>
        <v>123.28268393307896</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8.9390459298673466E-2</v>
      </c>
      <c r="G287" s="482">
        <f>'Data - Knowledge'!J294</f>
        <v>197.16046101389315</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0.51503340353988847</v>
      </c>
      <c r="G288" s="482">
        <f>'Data - Knowledge'!J295</f>
        <v>119.71184863345327</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0.48258722240697632</v>
      </c>
      <c r="G289" s="482">
        <f>'Data - Knowledge'!J296</f>
        <v>120.0312553533368</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0.21601370875364898</v>
      </c>
      <c r="G290" s="502">
        <f>'Data - Knowledge'!J297</f>
        <v>126.54346431261845</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0.90376041089310133</v>
      </c>
      <c r="G291" s="482">
        <f>'Data - Knowledge'!J298</f>
        <v>101.95445879377942</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8.2095111406717686E-2</v>
      </c>
      <c r="G292" s="482">
        <f>'Data - Knowledge'!J299</f>
        <v>83.744929246093051</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2.3693936370690616E-2</v>
      </c>
      <c r="G293" s="482">
        <f>'Data - Knowledge'!J300</f>
        <v>94.888051192025898</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0.3590244983926395</v>
      </c>
      <c r="G294" s="482">
        <f>'Data - Knowledge'!J301</f>
        <v>88.821199702212411</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0.52396929386985902</v>
      </c>
      <c r="G295" s="482">
        <f>'Data - Knowledge'!J302</f>
        <v>114.59641079474679</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0.10509337471825</v>
      </c>
      <c r="G296" s="482">
        <f>'Data - Knowledge'!J303</f>
        <v>83.84539149104458</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8.2187192846321561E-2</v>
      </c>
      <c r="G297" s="482">
        <f>'Data - Knowledge'!J304</f>
        <v>91.622621694445954</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0.20005065957210952</v>
      </c>
      <c r="G298" s="482">
        <f>'Data - Knowledge'!J305</f>
        <v>84.869735521294785</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0.27469064774784768</v>
      </c>
      <c r="G299" s="482">
        <f>'Data - Knowledge'!J306</f>
        <v>106.39118738676385</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0.33813073199571364</v>
      </c>
      <c r="G300" s="482">
        <f>'Data - Knowledge'!J307</f>
        <v>116.0970050726344</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0.60913841776595345</v>
      </c>
      <c r="G301" s="482">
        <f>'Data - Knowledge'!J308</f>
        <v>102.54051342377808</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0.16222281343531761</v>
      </c>
      <c r="G302" s="482">
        <f>'Data - Knowledge'!J309</f>
        <v>99.334032918707692</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0.31798048996785289</v>
      </c>
      <c r="G303" s="482">
        <f>'Data - Knowledge'!J310</f>
        <v>94.047333376351531</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0.64048778775449888</v>
      </c>
      <c r="G304" s="482">
        <f>'Data - Knowledge'!J311</f>
        <v>101.34565395620703</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0.61904870117873123</v>
      </c>
      <c r="G305" s="482">
        <f>'Data - Knowledge'!J312</f>
        <v>102.12151639927815</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8.5160255699663734E-2</v>
      </c>
      <c r="G306" s="482">
        <f>'Data - Knowledge'!J313</f>
        <v>109.94331492219618</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0.22416860658463589</v>
      </c>
      <c r="G307" s="482">
        <f>'Data - Knowledge'!J314</f>
        <v>99.461884011372817</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0.88708336104644669</v>
      </c>
      <c r="G308" s="482">
        <f>'Data - Knowledge'!J315</f>
        <v>100.4993616661978</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0.7219042234785501</v>
      </c>
      <c r="G309" s="482">
        <f>'Data - Knowledge'!J316</f>
        <v>100.32253445168445</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0.31152821194989472</v>
      </c>
      <c r="G310" s="482">
        <f>'Data - Knowledge'!J317</f>
        <v>104.7604144314398</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0.49017411225658641</v>
      </c>
      <c r="G311" s="482">
        <f>'Data - Knowledge'!J318</f>
        <v>105.18618279112042</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3.4601670176994434E-2</v>
      </c>
      <c r="G312" s="482">
        <f>'Data - Knowledge'!J319</f>
        <v>98.24908662796976</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5.1575952407345811E-2</v>
      </c>
      <c r="G313" s="482">
        <f>'Data - Knowledge'!J320</f>
        <v>102.91453785530167</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0.15484835384103751</v>
      </c>
      <c r="G314" s="482">
        <f>'Data - Knowledge'!J321</f>
        <v>104.7831567973253</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0.48635531907031748</v>
      </c>
      <c r="G315" s="482">
        <f>'Data - Knowledge'!J322</f>
        <v>98.664908476274064</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0.21803658131027601</v>
      </c>
      <c r="G316" s="482">
        <f>'Data - Knowledge'!J323</f>
        <v>97.092386355147141</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0.10462672283191073</v>
      </c>
      <c r="G317" s="482">
        <f>'Data - Knowledge'!J324</f>
        <v>90.976619961833066</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0.25101478032738428</v>
      </c>
      <c r="G318" s="482">
        <f>'Data - Knowledge'!J325</f>
        <v>97.952267830907246</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0.11344762221483208</v>
      </c>
      <c r="G319" s="482">
        <f>'Data - Knowledge'!J326</f>
        <v>91.447696513863391</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0.15911754055352328</v>
      </c>
      <c r="G320" s="482">
        <f>'Data - Knowledge'!J327</f>
        <v>100.36473274223479</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0.17426571333555033</v>
      </c>
      <c r="G321" s="482">
        <f>'Data - Knowledge'!J328</f>
        <v>97.13334850766708</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0.44935753611942508</v>
      </c>
      <c r="G322" s="482">
        <f>'Data - Knowledge'!J329</f>
        <v>100.28573364442039</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0.21094139600192147</v>
      </c>
      <c r="G323" s="482">
        <f>'Data - Knowledge'!J330</f>
        <v>100.32077167308316</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0.19801928832723653</v>
      </c>
      <c r="G324" s="482">
        <f>'Data - Knowledge'!J331</f>
        <v>99.879689715997898</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0.68123999556590165</v>
      </c>
      <c r="G325" s="482">
        <f>'Data - Knowledge'!J332</f>
        <v>101.80189919903901</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0.29344026900195841</v>
      </c>
      <c r="G326" s="482">
        <f>'Data - Knowledge'!J333</f>
        <v>98.421952996703936</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0.19643579795292465</v>
      </c>
      <c r="G327" s="482">
        <f>'Data - Knowledge'!J334</f>
        <v>98.418089146003993</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4.1592432472379252E-2</v>
      </c>
      <c r="G328" s="482">
        <f>'Data - Knowledge'!J335</f>
        <v>87.951459495831557</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4.2637808077448915E-2</v>
      </c>
      <c r="G329" s="482">
        <f>'Data - Knowledge'!J336</f>
        <v>91.137202907148335</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0.80792702213353995</v>
      </c>
      <c r="G330" s="482">
        <f>'Data - Knowledge'!J337</f>
        <v>103.82540733263181</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0.61421782507482536</v>
      </c>
      <c r="G331" s="482">
        <f>'Data - Knowledge'!J338</f>
        <v>100.618779218524</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0.43355777260466311</v>
      </c>
      <c r="G332" s="482">
        <f>'Data - Knowledge'!J339</f>
        <v>97.175104357680993</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4.1623286405793901E-2</v>
      </c>
      <c r="G333" s="482">
        <f>'Data - Knowledge'!J340</f>
        <v>93.468843927042244</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0.33283157816945647</v>
      </c>
      <c r="G334" s="482">
        <f>'Data - Knowledge'!J341</f>
        <v>97.873543924101625</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0.1285749916860659</v>
      </c>
      <c r="G335" s="482">
        <f>'Data - Knowledge'!J342</f>
        <v>101.56482284457672</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0.14125230018844917</v>
      </c>
      <c r="G336" s="482">
        <f>'Data - Knowledge'!J343</f>
        <v>95.961712371114231</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9.1374090086095427E-2</v>
      </c>
      <c r="G337" s="482">
        <f>'Data - Knowledge'!J344</f>
        <v>96.607950065202076</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9.3485127295569584E-2</v>
      </c>
      <c r="G338" s="482">
        <f>'Data - Knowledge'!J345</f>
        <v>98.81398876329753</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0.17334940693936368</v>
      </c>
      <c r="G339" s="482">
        <f>'Data - Knowledge'!J346</f>
        <v>96.522125027221179</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0.12635280641466209</v>
      </c>
      <c r="G340" s="482">
        <f>'Data - Knowledge'!J347</f>
        <v>97.29612777208817</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5.7857776299745034E-2</v>
      </c>
      <c r="G341" s="482">
        <f>'Data - Knowledge'!J348</f>
        <v>99.47608141939655</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5.107161068617673E-2</v>
      </c>
      <c r="G342" s="482">
        <f>'Data - Knowledge'!J349</f>
        <v>95.294035405989433</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0.27828030890884226</v>
      </c>
      <c r="G343" s="482">
        <f>'Data - Knowledge'!J350</f>
        <v>98.702955582011413</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4.0389092118390431E-2</v>
      </c>
      <c r="G344" s="482">
        <f>'Data - Knowledge'!J351</f>
        <v>90.323086220267101</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0.52680630380962934</v>
      </c>
      <c r="G345" s="482">
        <f>'Data - Knowledge'!J352</f>
        <v>103.29464909792141</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0.54599870672135375</v>
      </c>
      <c r="G346" s="482">
        <f>'Data - Knowledge'!J353</f>
        <v>100.15742228799103</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0.40231943982559204</v>
      </c>
      <c r="G347" s="482">
        <f>'Data - Knowledge'!J354</f>
        <v>100.63736322858152</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0.23342626464176189</v>
      </c>
      <c r="G348" s="482">
        <f>'Data - Knowledge'!J355</f>
        <v>97.430582610699162</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0.10863400214314743</v>
      </c>
      <c r="G349" s="482">
        <f>'Data - Knowledge'!J356</f>
        <v>100.75873770065409</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8.874914089347076E-2</v>
      </c>
      <c r="G350" s="482">
        <f>'Data - Knowledge'!J357</f>
        <v>95.857989679749807</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0.1063013708753649</v>
      </c>
      <c r="G351" s="482">
        <f>'Data - Knowledge'!J358</f>
        <v>103.94785048265686</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3.7036507408639105E-2</v>
      </c>
      <c r="G352" s="482">
        <f>'Data - Knowledge'!J359</f>
        <v>91.071844535249184</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4.9140043601965791E-2</v>
      </c>
      <c r="G353" s="482">
        <f>'Data - Knowledge'!J360</f>
        <v>97.283161949897007</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9.0973358459889908E-2</v>
      </c>
      <c r="G354" s="482">
        <f>'Data - Knowledge'!J361</f>
        <v>96.670381333444482</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0.1769490448213428</v>
      </c>
      <c r="G355" s="482">
        <f>'Data - Knowledge'!J362</f>
        <v>96.373091147865168</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0.44775091453275673</v>
      </c>
      <c r="G356" s="482">
        <f>'Data - Knowledge'!J363</f>
        <v>100.46809132402888</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0.20722410671396357</v>
      </c>
      <c r="G357" s="482">
        <f>'Data - Knowledge'!J364</f>
        <v>95.430938827828101</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0.28180116764586338</v>
      </c>
      <c r="G358" s="482">
        <f>'Data - Knowledge'!J365</f>
        <v>103.76997107969368</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0.17592757639581721</v>
      </c>
      <c r="G359" s="482">
        <f>'Data - Knowledge'!J366</f>
        <v>98.471382164345513</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0.14380223921959867</v>
      </c>
      <c r="G360" s="482">
        <f>'Data - Knowledge'!J367</f>
        <v>97.053767997382678</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6.70160366552119E-2</v>
      </c>
      <c r="G361" s="482">
        <f>'Data - Knowledge'!J368</f>
        <v>94.223946580879286</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4.6563315227432282E-2</v>
      </c>
      <c r="G362" s="482">
        <f>'Data - Knowledge'!J369</f>
        <v>96.032796916186896</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5.0149946421313249E-2</v>
      </c>
      <c r="G363" s="482">
        <f>'Data - Knowledge'!J370</f>
        <v>93.810166470011339</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0.11996356649299782</v>
      </c>
      <c r="G364" s="482">
        <f>'Data - Knowledge'!J371</f>
        <v>91.613129494898061</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0.58522203746812973</v>
      </c>
      <c r="G365" s="482">
        <f>'Data - Knowledge'!J372</f>
        <v>101.57287469140017</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0.19769947899345972</v>
      </c>
      <c r="G366" s="482">
        <f>'Data - Knowledge'!J373</f>
        <v>99.451017816066596</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0.27405029006392484</v>
      </c>
      <c r="G367" s="482">
        <f>'Data - Knowledge'!J374</f>
        <v>102.16507895993487</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0.52529830395743282</v>
      </c>
      <c r="G368" s="482">
        <f>'Data - Knowledge'!J375</f>
        <v>103.81150205125509</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0.82545689687026569</v>
      </c>
      <c r="G369" s="482">
        <f>'Data - Knowledge'!J376</f>
        <v>102.85624772855313</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0.5019751690499944</v>
      </c>
      <c r="G370" s="482">
        <f>'Data - Knowledge'!J377</f>
        <v>102.61172093757591</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0.74154033181834988</v>
      </c>
      <c r="G371" s="482">
        <f>'Data - Knowledge'!J378</f>
        <v>102.96638236751701</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0.74840716106861804</v>
      </c>
      <c r="G372" s="482">
        <f>'Data - Knowledge'!J379</f>
        <v>103.33725103710391</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0.59560954070132643</v>
      </c>
      <c r="G373" s="482">
        <f>'Data - Knowledge'!J380</f>
        <v>102.10285611718236</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0.35115818645383001</v>
      </c>
      <c r="G374" s="482">
        <f>'Data - Knowledge'!J381</f>
        <v>105.33006247742721</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0.80913575730702425</v>
      </c>
      <c r="G375" s="482">
        <f>'Data - Knowledge'!J382</f>
        <v>103.41747908890733</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0.69321257805860403</v>
      </c>
      <c r="G376" s="482">
        <f>'Data - Knowledge'!J383</f>
        <v>102.97820287268861</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0.66114469940509157</v>
      </c>
      <c r="G377" s="482">
        <f>'Data - Knowledge'!J384</f>
        <v>101.31814156806823</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0.80732065920260165</v>
      </c>
      <c r="G378" s="482">
        <f>'Data - Knowledge'!J385</f>
        <v>102.68468679272667</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0.75286365147987999</v>
      </c>
      <c r="G379" s="482">
        <f>'Data - Knowledge'!J386</f>
        <v>102.65116562094107</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0.49284225695599154</v>
      </c>
      <c r="G380" s="482">
        <f>'Data - Knowledge'!J387</f>
        <v>102.66591189243374</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0.29148002808262202</v>
      </c>
      <c r="G381" s="482">
        <f>'Data - Knowledge'!J388</f>
        <v>108.1959701734212</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0.76528359753168529</v>
      </c>
      <c r="G382" s="482">
        <f>'Data - Knowledge'!J389</f>
        <v>103.16232971022305</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0.62006643757159197</v>
      </c>
      <c r="G383" s="482">
        <f>'Data - Knowledge'!J390</f>
        <v>103.47988561007911</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0.51483693603813341</v>
      </c>
      <c r="G384" s="482">
        <f>'Data - Knowledge'!J391</f>
        <v>102.3573691379173</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9.2888593282341211E-2</v>
      </c>
      <c r="G385" s="482">
        <f>'Data - Knowledge'!J392</f>
        <v>100.30837678229243</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0.45214979861803928</v>
      </c>
      <c r="G386" s="482">
        <f>'Data - Knowledge'!J393</f>
        <v>102.22605976026333</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0.39480567564571561</v>
      </c>
      <c r="G387" s="482">
        <f>'Data - Knowledge'!J394</f>
        <v>104.38574641171441</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0.43171115545209332</v>
      </c>
      <c r="G388" s="482">
        <f>'Data - Knowledge'!J395</f>
        <v>104.91198899290815</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0.23507031740753059</v>
      </c>
      <c r="G389" s="482">
        <f>'Data - Knowledge'!J396</f>
        <v>108.60899918309681</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0.48808402616117935</v>
      </c>
      <c r="G390" s="482">
        <f>'Data - Knowledge'!J397</f>
        <v>106.63418623241118</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0.38230617448176485</v>
      </c>
      <c r="G391" s="482">
        <f>'Data - Knowledge'!J398</f>
        <v>102.28324884701772</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0.19210549458670512</v>
      </c>
      <c r="G392" s="482">
        <f>'Data - Knowledge'!J399</f>
        <v>98.296673774564297</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0.41843350700218007</v>
      </c>
      <c r="G393" s="482">
        <f>'Data - Knowledge'!J400</f>
        <v>104.10624126372565</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0.48608831245612089</v>
      </c>
      <c r="G394" s="482">
        <f>'Data - Knowledge'!J401</f>
        <v>105.22475080282273</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0.27413875032331958</v>
      </c>
      <c r="G395" s="482">
        <f>'Data - Knowledge'!J402</f>
        <v>102.16805051393469</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0.15704304770350666</v>
      </c>
      <c r="G396" s="482">
        <f>'Data - Knowledge'!J403</f>
        <v>115.5018674456539</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0.24977090492554418</v>
      </c>
      <c r="G397" s="482">
        <f>'Data - Knowledge'!J404</f>
        <v>96.911414575265539</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0.26410490337360976</v>
      </c>
      <c r="G398" s="482">
        <f>'Data - Knowledge'!J405</f>
        <v>104.93873265057339</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0.23523230979566209</v>
      </c>
      <c r="G399" s="482">
        <f>'Data - Knowledge'!J406</f>
        <v>102.53548670258088</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4.5321102612422885E-2</v>
      </c>
      <c r="G400" s="482">
        <f>'Data - Knowledge'!J407</f>
        <v>103.95663199689442</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0.51746650408306538</v>
      </c>
      <c r="G401" s="482">
        <f>'Data - Knowledge'!J408</f>
        <v>102.35601136394202</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5.5637327716808925E-2</v>
      </c>
      <c r="G402" s="482">
        <f>'Data - Knowledge'!J409</f>
        <v>104.02003282290933</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0.13020999150131177</v>
      </c>
      <c r="G403" s="482">
        <f>'Data - Knowledge'!J410</f>
        <v>91.591380836276684</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6.6442486051066021E-2</v>
      </c>
      <c r="G404" s="482">
        <f>'Data - Knowledge'!J411</f>
        <v>97.579193459129641</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3.418504969885082E-2</v>
      </c>
      <c r="G405" s="482">
        <f>'Data - Knowledge'!J412</f>
        <v>113.15823412163249</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3.528773602335291E-2</v>
      </c>
      <c r="G406" s="482">
        <f>'Data - Knowledge'!J413</f>
        <v>104.01514775226536</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0.11068251856778628</v>
      </c>
      <c r="G407" s="482">
        <f>'Data - Knowledge'!J414</f>
        <v>106.52647868235231</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0.30321449950116403</v>
      </c>
      <c r="G408" s="482">
        <f>'Data - Knowledge'!J415</f>
        <v>112.08547519733519</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0.15929024867900829</v>
      </c>
      <c r="G409" s="482">
        <f>'Data - Knowledge'!J416</f>
        <v>105.0195292335266</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2.594069393637069E-2</v>
      </c>
      <c r="G410" s="482">
        <f>'Data - Knowledge'!J417</f>
        <v>99.627237532628016</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1.870088312456121E-2</v>
      </c>
      <c r="G411" s="482">
        <f>'Data - Knowledge'!J418</f>
        <v>94.969052139950989</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0.10781265935040464</v>
      </c>
      <c r="G412" s="482">
        <f>'Data - Knowledge'!J419</f>
        <v>100.35409229223453</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3.2842848169086947E-2</v>
      </c>
      <c r="G413" s="482">
        <f>'Data - Knowledge'!J420</f>
        <v>99.631275651267416</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1.6111332816021881E-2</v>
      </c>
      <c r="G414" s="482">
        <f>'Data - Knowledge'!J421</f>
        <v>92.788444071920395</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6.4750729778664598E-2</v>
      </c>
      <c r="G415" s="482">
        <f>'Data - Knowledge'!J422</f>
        <v>97.031394678150775</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2.6753574991686062E-2</v>
      </c>
      <c r="G416" s="482">
        <f>'Data - Knowledge'!J423</f>
        <v>98.086654146747577</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5.7860510660311136E-2</v>
      </c>
      <c r="G417" s="482">
        <f>'Data - Knowledge'!J424</f>
        <v>95.138904978113175</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2.0099397701659086E-2</v>
      </c>
      <c r="G418" s="482">
        <f>'Data - Knowledge'!J425</f>
        <v>97.699920582272014</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7.2449026345933545E-2</v>
      </c>
      <c r="G419" s="482">
        <f>'Data - Knowledge'!J426</f>
        <v>99.527206925635042</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0.30405287662121711</v>
      </c>
      <c r="G420" s="482">
        <f>'Data - Knowledge'!J427</f>
        <v>101.45429895138352</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6.7001736688467636E-2</v>
      </c>
      <c r="G421" s="482">
        <f>'Data - Knowledge'!J428</f>
        <v>101.62116555629692</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3.7737796992203386E-2</v>
      </c>
      <c r="G422" s="482">
        <f>'Data - Knowledge'!J429</f>
        <v>95.796567852825234</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2.6058899604626241E-2</v>
      </c>
      <c r="G423" s="482">
        <f>'Data - Knowledge'!J430</f>
        <v>100.56900897004573</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2.7419096182980454E-2</v>
      </c>
      <c r="G424" s="482">
        <f>'Data - Knowledge'!J431</f>
        <v>93.094489496186469</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0.23935613198832345</v>
      </c>
      <c r="G425" s="482">
        <f>'Data - Knowledge'!J432</f>
        <v>101.77554063335378</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0.4104727118205666</v>
      </c>
      <c r="G426" s="482">
        <f>'Data - Knowledge'!J433</f>
        <v>102.70857173754642</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7.0579241030188797E-2</v>
      </c>
      <c r="G427" s="482">
        <f>'Data - Knowledge'!J434</f>
        <v>97.762983187267906</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6.2178029043343311E-2</v>
      </c>
      <c r="G428" s="482">
        <f>'Data - Knowledge'!J435</f>
        <v>92.035728483759769</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1.0325906218822749E-2</v>
      </c>
      <c r="G429" s="482">
        <f>'Data - Knowledge'!J436</f>
        <v>103.64808534936694</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3.711539740605254E-2</v>
      </c>
      <c r="G430" s="482">
        <f>'Data - Knowledge'!J437</f>
        <v>100.65653157247274</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4.4532239589106896E-2</v>
      </c>
      <c r="G431" s="482">
        <f>'Data - Knowledge'!J438</f>
        <v>99.773968736679151</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2.6832538890736429E-2</v>
      </c>
      <c r="G432" s="482">
        <f>'Data - Knowledge'!J439</f>
        <v>109.62923072355699</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1.06287181761076E-2</v>
      </c>
      <c r="G433" s="482">
        <f>'Data - Knowledge'!J440</f>
        <v>84.470399049835066</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7.1798285482023438E-2</v>
      </c>
      <c r="G434" s="482">
        <f>'Data - Knowledge'!J441</f>
        <v>95.68759266840965</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5.1348667922994501E-2</v>
      </c>
      <c r="G435" s="482">
        <f>'Data - Knowledge'!J442</f>
        <v>99.084309891689486</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1.9019436130510291E-2</v>
      </c>
      <c r="G436" s="482">
        <f>'Data - Knowledge'!J443</f>
        <v>101.56115931280603</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8.9431363854709359E-2</v>
      </c>
      <c r="G437" s="482">
        <f>'Data - Knowledge'!J444</f>
        <v>121.44932419185115</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8.8432435428444756E-2</v>
      </c>
      <c r="G438" s="482">
        <f>'Data - Knowledge'!J445</f>
        <v>81.960414169932562</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2.8914126297897497E-2</v>
      </c>
      <c r="G439" s="482">
        <f>'Data - Knowledge'!J446</f>
        <v>102.4707735499949</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0.12881040535047855</v>
      </c>
      <c r="G440" s="482">
        <f>'Data - Knowledge'!J447</f>
        <v>112.58792622542295</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7.5026050327014759E-2</v>
      </c>
      <c r="G441" s="482">
        <f>'Data - Knowledge'!J448</f>
        <v>96.538197925072566</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0.18000166278683075</v>
      </c>
      <c r="G442" s="482">
        <f>'Data - Knowledge'!J449</f>
        <v>106.96802735562744</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8.0230720910468165E-2</v>
      </c>
      <c r="G443" s="482">
        <f>'Data - Knowledge'!J450</f>
        <v>103.77855715048665</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3.0966744263385439E-2</v>
      </c>
      <c r="G444" s="482">
        <f>'Data - Knowledge'!J451</f>
        <v>97.392181165081027</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1.6917304068285118E-2</v>
      </c>
      <c r="G445" s="482">
        <f>'Data - Knowledge'!J452</f>
        <v>92.449555484738127</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0.10812703691386762</v>
      </c>
      <c r="G446" s="482">
        <f>'Data - Knowledge'!J453</f>
        <v>100.26660091874918</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5.0179617928537132E-2</v>
      </c>
      <c r="G447" s="482">
        <f>'Data - Knowledge'!J454</f>
        <v>99.620734091523602</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1.3519122048553378E-2</v>
      </c>
      <c r="G448" s="482">
        <f>'Data - Knowledge'!J455</f>
        <v>92.773105034615469</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5.9143553929719546E-2</v>
      </c>
      <c r="G449" s="482">
        <f>'Data - Knowledge'!J456</f>
        <v>92.98866789005551</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4.7758304696449025E-2</v>
      </c>
      <c r="G450" s="482">
        <f>'Data - Knowledge'!J457</f>
        <v>103.88116104889775</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5.501489117983964E-2</v>
      </c>
      <c r="G451" s="482">
        <f>'Data - Knowledge'!J458</f>
        <v>99.301353802493551</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3.7307689465321668E-2</v>
      </c>
      <c r="G452" s="482">
        <f>'Data - Knowledge'!J459</f>
        <v>106.78922508921325</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1.6748660532830809E-2</v>
      </c>
      <c r="G453" s="482">
        <f>'Data - Knowledge'!J460</f>
        <v>97.884713102296871</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8.9597014373868425E-2</v>
      </c>
      <c r="G454" s="482">
        <f>'Data - Knowledge'!J461</f>
        <v>111.26255889908137</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6.9797066105014224E-2</v>
      </c>
      <c r="G455" s="482">
        <f>'Data - Knowledge'!J462</f>
        <v>104.13615480093345</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1.9128404094150689E-2</v>
      </c>
      <c r="G456" s="482">
        <f>'Data - Knowledge'!J463</f>
        <v>98.116896020901294</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8.3970328492776095E-2</v>
      </c>
      <c r="G457" s="482">
        <f>'Data - Knowledge'!J464</f>
        <v>98.167587843756593</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9.0339947529837802E-2</v>
      </c>
      <c r="G458" s="482">
        <f>'Data - Knowledge'!J465</f>
        <v>97.841096466582115</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2.262938329083989E-2</v>
      </c>
      <c r="G459" s="482">
        <f>'Data - Knowledge'!J466</f>
        <v>86.328655638047593</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0.15924239736910173</v>
      </c>
      <c r="G460" s="482">
        <f>'Data - Knowledge'!J467</f>
        <v>98.922478223927371</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0.15027883087610391</v>
      </c>
      <c r="G461" s="482">
        <f>'Data - Knowledge'!J468</f>
        <v>102.87970593459008</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3.3360418283264984E-2</v>
      </c>
      <c r="G462" s="482">
        <f>'Data - Knowledge'!J469</f>
        <v>95.851412474040714</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3.2222628681225281E-2</v>
      </c>
      <c r="G463" s="482">
        <f>'Data - Knowledge'!J470</f>
        <v>99.350431505791519</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3.0049735801647999E-2</v>
      </c>
      <c r="G464" s="482">
        <f>'Data - Knowledge'!J471</f>
        <v>100.20024897984747</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0.11238196061042749</v>
      </c>
      <c r="G465" s="482">
        <f>'Data - Knowledge'!J472</f>
        <v>105.20901722239432</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3.5157336585005354E-2</v>
      </c>
      <c r="G466" s="482">
        <f>'Data - Knowledge'!J473</f>
        <v>99.495437566215202</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2.8674684994272611E-2</v>
      </c>
      <c r="G467" s="482">
        <f>'Data - Knowledge'!J474</f>
        <v>97.182338985729643</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2.6475741787680598E-2</v>
      </c>
      <c r="G468" s="482">
        <f>'Data - Knowledge'!J475</f>
        <v>100.32770655145937</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3.1860067250489607E-2</v>
      </c>
      <c r="G469" s="482">
        <f>'Data - Knowledge'!J476</f>
        <v>88.18364046283547</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1.1407271921073053E-2</v>
      </c>
      <c r="G470" s="482">
        <f>'Data - Knowledge'!J477</f>
        <v>94.022547127541031</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9.9113180356944913E-3</v>
      </c>
      <c r="G471" s="482">
        <f>'Data - Knowledge'!J478</f>
        <v>97.021788798900815</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2.0860991020951125E-2</v>
      </c>
      <c r="G472" s="482">
        <f>'Data - Knowledge'!J479</f>
        <v>97.119290124011073</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0.17847008831245612</v>
      </c>
      <c r="G473" s="482">
        <f>'Data - Knowledge'!J480</f>
        <v>102.75025824716539</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2.5971769574696081E-2</v>
      </c>
      <c r="G474" s="482">
        <f>'Data - Knowledge'!J481</f>
        <v>98.765180969005812</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6.7498244836123114E-2</v>
      </c>
      <c r="G475" s="482">
        <f>'Data - Knowledge'!J482</f>
        <v>99.766559547730665</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4.1502087721243017E-2</v>
      </c>
      <c r="G476" s="482">
        <f>'Data - Knowledge'!J483</f>
        <v>99.335230240647206</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0.38969522964933689</v>
      </c>
      <c r="G477" s="482">
        <f>'Data - Knowledge'!J484</f>
        <v>95.529786765332489</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0.35452558844178406</v>
      </c>
      <c r="G478" s="482">
        <f>'Data - Knowledge'!J485</f>
        <v>83.708010633657707</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0.28310745298008366</v>
      </c>
      <c r="G479" s="482">
        <f>'Data - Knowledge'!J486</f>
        <v>110.79807216022992</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0.31174806931973548</v>
      </c>
      <c r="G480" s="482">
        <f>'Data - Knowledge'!J487</f>
        <v>101.31934851533187</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0.25810900491445876</v>
      </c>
      <c r="G481" s="482">
        <f>'Data - Knowledge'!J488</f>
        <v>118.72493044633556</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0.34383967039869956</v>
      </c>
      <c r="G482" s="482">
        <f>'Data - Knowledge'!J489</f>
        <v>98.411331093180749</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0.44577674315486099</v>
      </c>
      <c r="G483" s="482">
        <f>'Data - Knowledge'!J490</f>
        <v>110.06746760569916</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0.63097827291874509</v>
      </c>
      <c r="G484" s="482">
        <f>'Data - Knowledge'!J491</f>
        <v>104.80202582106553</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0.20278420722019005</v>
      </c>
      <c r="G485" s="482">
        <f>'Data - Knowledge'!J492</f>
        <v>151.00502582037163</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0.18990551675719625</v>
      </c>
      <c r="G486" s="482">
        <f>'Data - Knowledge'!J493</f>
        <v>110.28341492821193</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0.20280578649817099</v>
      </c>
      <c r="G487" s="482">
        <f>'Data - Knowledge'!J494</f>
        <v>115.42439136601914</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0.23917625540405718</v>
      </c>
      <c r="G488" s="482">
        <f>'Data - Knowledge'!J495</f>
        <v>93.063753486332715</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0.21572519676310828</v>
      </c>
      <c r="G489" s="482">
        <f>'Data - Knowledge'!J496</f>
        <v>101.1446746967349</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0.33041942874034658</v>
      </c>
      <c r="G490" s="482">
        <f>'Data - Knowledge'!J497</f>
        <v>87.720159075988363</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0.30558493145623161</v>
      </c>
      <c r="G491" s="482">
        <f>'Data - Knowledge'!J498</f>
        <v>100.51080748145036</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0.1632957913017774</v>
      </c>
      <c r="G492" s="482">
        <f>'Data - Knowledge'!J499</f>
        <v>105.97487093982802</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0.20095769131286254</v>
      </c>
      <c r="G493" s="482">
        <f>'Data - Knowledge'!J500</f>
        <v>121.54534500411742</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0.18650415696707692</v>
      </c>
      <c r="G494" s="482">
        <f>'Data - Knowledge'!J501</f>
        <v>108.11939816460279</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0.59399094704947708</v>
      </c>
      <c r="G495" s="482">
        <f>'Data - Knowledge'!J502</f>
        <v>104.24157182732804</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0.49897402357462212</v>
      </c>
      <c r="G496" s="482">
        <f>'Data - Knowledge'!J503</f>
        <v>88.724359143271386</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7.4613826996267965E-2</v>
      </c>
      <c r="G497" s="482">
        <f>'Data - Knowledge'!J504</f>
        <v>128.89849974539123</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0.28964978014263015</v>
      </c>
      <c r="G498" s="482">
        <f>'Data - Knowledge'!J505</f>
        <v>102.04580810520068</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0.16168721132173075</v>
      </c>
      <c r="G499" s="482">
        <f>'Data - Knowledge'!J506</f>
        <v>85.699195991564252</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0.1275663451945461</v>
      </c>
      <c r="G500" s="482">
        <f>'Data - Knowledge'!J507</f>
        <v>121.52519214520197</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0.20739855152791631</v>
      </c>
      <c r="G501" s="482">
        <f>'Data - Knowledge'!J508</f>
        <v>102.32774920465701</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0.17989295347891954</v>
      </c>
      <c r="G502" s="482">
        <f>'Data - Knowledge'!J509</f>
        <v>91.250413171343268</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0.45524975058197553</v>
      </c>
      <c r="G503" s="482">
        <f>'Data - Knowledge'!J510</f>
        <v>105.59030283981603</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0.63150441562280613</v>
      </c>
      <c r="G504" s="482">
        <f>'Data - Knowledge'!J511</f>
        <v>104.85213231931635</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0.46039877323282707</v>
      </c>
      <c r="G505" s="482">
        <f>'Data - Knowledge'!J512</f>
        <v>105.43041805378739</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0.23739526290507337</v>
      </c>
      <c r="G506" s="482">
        <f>'Data - Knowledge'!J513</f>
        <v>106.99839820805947</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0.33112167904519096</v>
      </c>
      <c r="G507" s="482">
        <f>'Data - Knowledge'!J514</f>
        <v>94.788491867613899</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0.70297062409932376</v>
      </c>
      <c r="G508" s="482">
        <f>'Data - Knowledge'!J515</f>
        <v>101.98985116306069</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0.18881938439936438</v>
      </c>
      <c r="G509" s="482">
        <f>'Data - Knowledge'!J516</f>
        <v>101.9581261625088</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0.50992602446144186</v>
      </c>
      <c r="G510" s="482">
        <f>'Data - Knowledge'!J517</f>
        <v>96.639332407244353</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0.37995979750951475</v>
      </c>
      <c r="G511" s="482">
        <f>'Data - Knowledge'!J518</f>
        <v>100.77824911979395</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0.58231397110445982</v>
      </c>
      <c r="G512" s="482">
        <f>'Data - Knowledge'!J519</f>
        <v>104.25031161577947</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0.70076783800761222</v>
      </c>
      <c r="G513" s="482">
        <f>'Data - Knowledge'!J520</f>
        <v>104.46807526342093</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0.8651230831762925</v>
      </c>
      <c r="G514" s="482">
        <f>'Data - Knowledge'!J521</f>
        <v>101.96685394934586</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0.61680042862949414</v>
      </c>
      <c r="G515" s="482">
        <f>'Data - Knowledge'!J522</f>
        <v>103.68388458324524</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0.60597494734508373</v>
      </c>
      <c r="G516" s="482">
        <f>'Data - Knowledge'!J523</f>
        <v>97.064456976392904</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0.87158001699737653</v>
      </c>
      <c r="G517" s="482">
        <f>'Data - Knowledge'!J524</f>
        <v>102.32161989530888</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0.55362746184827982</v>
      </c>
      <c r="G518" s="482">
        <f>'Data - Knowledge'!J525</f>
        <v>106.8477152933873</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0.79180889036692159</v>
      </c>
      <c r="G519" s="482">
        <f>'Data - Knowledge'!J526</f>
        <v>103.27181723497073</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0.66587421941396008</v>
      </c>
      <c r="G520" s="482">
        <f>'Data - Knowledge'!J527</f>
        <v>102.62509094725851</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0.60291449580608203</v>
      </c>
      <c r="G521" s="482">
        <f>'Data - Knowledge'!J528</f>
        <v>103.39678069464175</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0.15716007094557152</v>
      </c>
      <c r="G522" s="482">
        <f>'Data - Knowledge'!J529</f>
        <v>93.952011311066087</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0.3420170343273104</v>
      </c>
      <c r="G523" s="482">
        <f>'Data - Knowledge'!J530</f>
        <v>97.479285707390815</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0.37123142297601902</v>
      </c>
      <c r="G524" s="482">
        <f>'Data - Knowledge'!J531</f>
        <v>101.39127924110282</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0.28138864870856894</v>
      </c>
      <c r="G525" s="482">
        <f>'Data - Knowledge'!J532</f>
        <v>98.876911850160383</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0.59481454384214616</v>
      </c>
      <c r="G526" s="482">
        <f>'Data - Knowledge'!J533</f>
        <v>102.34104274730326</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0.73870088312456117</v>
      </c>
      <c r="G527" s="482">
        <f>'Data - Knowledge'!J534</f>
        <v>99.700692661005959</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0.5322489376639693</v>
      </c>
      <c r="G528" s="482">
        <f>'Data - Knowledge'!J535</f>
        <v>98.310235759833347</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0.46512729556959687</v>
      </c>
      <c r="G529" s="482">
        <f>'Data - Knowledge'!J536</f>
        <v>97.370126526133404</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0.32091135498651291</v>
      </c>
      <c r="G530" s="482">
        <f>'Data - Knowledge'!J537</f>
        <v>107.6069831743187</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0.24235088497210211</v>
      </c>
      <c r="G531" s="482">
        <f>'Data - Knowledge'!J538</f>
        <v>98.948498511345264</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7.7560543916047761E-2</v>
      </c>
      <c r="G532" s="482">
        <f>'Data - Knowledge'!J539</f>
        <v>81.657406809504991</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5.2701215681927337E-2</v>
      </c>
      <c r="G533" s="482">
        <f>'Data - Knowledge'!J540</f>
        <v>78.704580132511069</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4.8563463030706126E-2</v>
      </c>
      <c r="G534" s="482">
        <f>'Data - Knowledge'!J541</f>
        <v>79.149107003232714</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4.3111850127480325E-2</v>
      </c>
      <c r="G535" s="482">
        <f>'Data - Knowledge'!J542</f>
        <v>75.790374321306771</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5.3015814950301145E-2</v>
      </c>
      <c r="G536" s="482">
        <f>'Data - Knowledge'!J543</f>
        <v>77.130964627261818</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5.3899863281971681E-2</v>
      </c>
      <c r="G537" s="482">
        <f>'Data - Knowledge'!J544</f>
        <v>81.527790015447337</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2.44550862801611E-2</v>
      </c>
      <c r="G538" s="482">
        <f>'Data - Knowledge'!J545</f>
        <v>78.164614131279663</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0.56906403576839215</v>
      </c>
      <c r="G539" s="482">
        <f>'Data - Knowledge'!J546</f>
        <v>98.521446177800925</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0.88092225547795877</v>
      </c>
      <c r="G540" s="482">
        <f>'Data - Knowledge'!J547</f>
        <v>101.02119908000404</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0.68005239626057701</v>
      </c>
      <c r="G541" s="482">
        <f>'Data - Knowledge'!J548</f>
        <v>100.89600223472522</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0.70924243431992029</v>
      </c>
      <c r="G542" s="482">
        <f>'Data - Knowledge'!J549</f>
        <v>101.50929469910479</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0.59388508295458753</v>
      </c>
      <c r="G543" s="482">
        <f>'Data - Knowledge'!J550</f>
        <v>101.01393207370637</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0.77724753353286813</v>
      </c>
      <c r="G544" s="482">
        <f>'Data - Knowledge'!J551</f>
        <v>102.19803660051335</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8.0854229021172855E-2</v>
      </c>
      <c r="G545" s="482">
        <f>'Data - Knowledge'!J552</f>
        <v>77.051468596486203</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2.9097697964009902E-2</v>
      </c>
      <c r="G546" s="482">
        <f>'Data - Knowledge'!J553</f>
        <v>71.633661265357276</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6.6587222406976317E-3</v>
      </c>
      <c r="G547" s="482">
        <f>'Data - Knowledge'!J554</f>
        <v>77.163473194188541</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1.2970882755053028E-2</v>
      </c>
      <c r="G548" s="482">
        <f>'Data - Knowledge'!J555</f>
        <v>63.203852917031313</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8.8204781435908833E-2</v>
      </c>
      <c r="G549" s="482">
        <f>'Data - Knowledge'!J556</f>
        <v>112.52325692804708</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1.8781953220263835E-2</v>
      </c>
      <c r="G550" s="482">
        <f>'Data - Knowledge'!J557</f>
        <v>103.52615851206434</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3.5578058603998076E-2</v>
      </c>
      <c r="G551" s="482">
        <f>'Data - Knowledge'!J558</f>
        <v>170.12933620626472</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1.8939659313453795E-2</v>
      </c>
      <c r="G552" s="482">
        <f>'Data - Knowledge'!J559</f>
        <v>122.45456040188878</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3.4867494365000168E-2</v>
      </c>
      <c r="G553" s="482">
        <f>'Data - Knowledge'!J560</f>
        <v>151.92760797326542</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4.2495695229649334E-2</v>
      </c>
      <c r="G554" s="482">
        <f>'Data - Knowledge'!J561</f>
        <v>86.748086954105204</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1.6562576211063072E-2</v>
      </c>
      <c r="G555" s="482">
        <f>'Data - Knowledge'!J562</f>
        <v>83.18946575102575</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5.3915308724088225E-3</v>
      </c>
      <c r="G556" s="482">
        <f>'Data - Knowledge'!J563</f>
        <v>88.760798269558762</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4.6078853046594974E-2</v>
      </c>
      <c r="G557" s="482">
        <f>'Data - Knowledge'!J564</f>
        <v>106.42568255682427</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1.0041976129771275E-2</v>
      </c>
      <c r="G558" s="482">
        <f>'Data - Knowledge'!J565</f>
        <v>103.12291991892964</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1.5821934005838235E-2</v>
      </c>
      <c r="G559" s="482">
        <f>'Data - Knowledge'!J566</f>
        <v>143.81571697822636</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6.2987104164357243E-3</v>
      </c>
      <c r="G560" s="482">
        <f>'Data - Knowledge'!J567</f>
        <v>112.18166965473549</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2.8431696412075533E-2</v>
      </c>
      <c r="G561" s="482">
        <f>'Data - Knowledge'!J568</f>
        <v>147.96178596015272</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2.4399031888556327E-2</v>
      </c>
      <c r="G562" s="482">
        <f>'Data - Knowledge'!J569</f>
        <v>118.33468228863573</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1.7551564867161806E-2</v>
      </c>
      <c r="G563" s="482">
        <f>'Data - Knowledge'!J570</f>
        <v>83.197701264656729</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8.2401803199940882E-3</v>
      </c>
      <c r="G564" s="482">
        <f>'Data - Knowledge'!J571</f>
        <v>80.742725551194411</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7.7757122270258314E-2</v>
      </c>
      <c r="G565" s="482">
        <f>'Data - Knowledge'!J572</f>
        <v>104.17525831296864</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1.9748143221372357E-2</v>
      </c>
      <c r="G566" s="482">
        <f>'Data - Knowledge'!J573</f>
        <v>87.491728117082062</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4.3303809629383294E-2</v>
      </c>
      <c r="G567" s="482">
        <f>'Data - Knowledge'!J574</f>
        <v>112.99455283173687</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2.3287662121715999E-2</v>
      </c>
      <c r="G568" s="482">
        <f>'Data - Knowledge'!J575</f>
        <v>97.547346117687098</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2.1369545135424748E-2</v>
      </c>
      <c r="G569" s="482">
        <f>'Data - Knowledge'!J576</f>
        <v>87.051961473298249</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2.1510179950485906E-2</v>
      </c>
      <c r="G570" s="482">
        <f>'Data - Knowledge'!J577</f>
        <v>93.201699134033106</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1.6094187636256144E-2</v>
      </c>
      <c r="G571" s="482">
        <f>'Data - Knowledge'!J578</f>
        <v>85.491174038370019</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1.793474485459853E-2</v>
      </c>
      <c r="G572" s="482">
        <f>'Data - Knowledge'!J579</f>
        <v>88.274683610304066</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5.9264863466725777E-2</v>
      </c>
      <c r="G573" s="482">
        <f>'Data - Knowledge'!J580</f>
        <v>126.12395416010366</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0.14026131618815357</v>
      </c>
      <c r="G574" s="482">
        <f>'Data - Knowledge'!J581</f>
        <v>93.102308850949399</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8.3425230018844915E-2</v>
      </c>
      <c r="G575" s="482">
        <f>'Data - Knowledge'!J582</f>
        <v>86.340396043360983</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3.0387540184015072E-2</v>
      </c>
      <c r="G576" s="482">
        <f>'Data - Knowledge'!J583</f>
        <v>102.21367923224858</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0.15166637106011899</v>
      </c>
      <c r="G577" s="482">
        <f>'Data - Knowledge'!J584</f>
        <v>106.22357083024366</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0.12239493034770713</v>
      </c>
      <c r="G578" s="482">
        <f>'Data - Knowledge'!J585</f>
        <v>99.745001618622126</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4.2591139193733141E-2</v>
      </c>
      <c r="G579" s="482">
        <f>'Data - Knowledge'!J586</f>
        <v>99.261804290441404</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6.6310978088164649E-2</v>
      </c>
      <c r="G580" s="482">
        <f>'Data - Knowledge'!J587</f>
        <v>99.724721219058765</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0.26205380039167864</v>
      </c>
      <c r="G581" s="482">
        <f>'Data - Knowledge'!J588</f>
        <v>106.98000705973787</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4.1460222443927115E-2</v>
      </c>
      <c r="G582" s="482">
        <f>'Data - Knowledge'!J589</f>
        <v>123.24378834946677</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0.3119253223958911</v>
      </c>
      <c r="G583" s="482">
        <f>'Data - Knowledge'!J590</f>
        <v>104.67687572483098</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3.2197021764032066E-2</v>
      </c>
      <c r="G584" s="482">
        <f>'Data - Knowledge'!J591</f>
        <v>102.42092052233214</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9.4941026493736785E-2</v>
      </c>
      <c r="G585" s="482">
        <f>'Data - Knowledge'!J592</f>
        <v>99.715782096447313</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0.2755150944093413</v>
      </c>
      <c r="G586" s="482">
        <f>'Data - Knowledge'!J593</f>
        <v>110.45552613570757</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0.35323471159886177</v>
      </c>
      <c r="G587" s="482">
        <f>'Data - Knowledge'!J594</f>
        <v>104.63617295960681</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2.7138528618408892E-2</v>
      </c>
      <c r="G588" s="482">
        <f>'Data - Knowledge'!J595</f>
        <v>90.461546628788483</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0.19478450282673757</v>
      </c>
      <c r="G589" s="482">
        <f>'Data - Knowledge'!J596</f>
        <v>115.44844289023605</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0.2783518087425636</v>
      </c>
      <c r="G590" s="482">
        <f>'Data - Knowledge'!J597</f>
        <v>100.97472396618782</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0.37588508295458734</v>
      </c>
      <c r="G591" s="482">
        <f>'Data - Knowledge'!J598</f>
        <v>106.19054963816251</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0.26215848206037767</v>
      </c>
      <c r="G592" s="482">
        <f>'Data - Knowledge'!J599</f>
        <v>105.3568796437542</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0.21768141004323238</v>
      </c>
      <c r="G593" s="482">
        <f>'Data - Knowledge'!J600</f>
        <v>109.81625944120485</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0.44229520008868206</v>
      </c>
      <c r="G594" s="482">
        <f>'Data - Knowledge'!J601</f>
        <v>104.8071209630538</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0.34966666666666674</v>
      </c>
      <c r="G595" s="482">
        <f>'Data - Knowledge'!J602</f>
        <v>108.72071365934882</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0.37230344012119881</v>
      </c>
      <c r="G596" s="482">
        <f>'Data - Knowledge'!J603</f>
        <v>103.0825373105174</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5.3248124745963091E-2</v>
      </c>
      <c r="G597" s="482">
        <f>'Data - Knowledge'!J604</f>
        <v>76.077520807072233</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0.36978945423641152</v>
      </c>
      <c r="G598" s="482">
        <f>'Data - Knowledge'!J605</f>
        <v>102.8288632370723</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3.6751727450763029E-2</v>
      </c>
      <c r="G599" s="482">
        <f>'Data - Knowledge'!J606</f>
        <v>129.02296255771196</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0.40112105088127697</v>
      </c>
      <c r="G600" s="482">
        <f>'Data - Knowledge'!J607</f>
        <v>110.41940231054157</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0.22899054059047413</v>
      </c>
      <c r="G601" s="482">
        <f>'Data - Knowledge'!J608</f>
        <v>120.70286991654112</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4.8645863355873328E-2</v>
      </c>
      <c r="G602" s="482">
        <f>'Data - Knowledge'!J609</f>
        <v>112.69908261214677</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0.50424084543472636</v>
      </c>
      <c r="G603" s="482">
        <f>'Data - Knowledge'!J610</f>
        <v>102.09294676432718</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0.37685592875882218</v>
      </c>
      <c r="G604" s="482">
        <f>'Data - Knowledge'!J611</f>
        <v>108.20209024343441</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0.42111650593060634</v>
      </c>
      <c r="G605" s="482">
        <f>'Data - Knowledge'!J612</f>
        <v>100.83349375768135</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0.48737216864353539</v>
      </c>
      <c r="G606" s="482">
        <f>'Data - Knowledge'!J613</f>
        <v>94.431538734308958</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0.17224317333628938</v>
      </c>
      <c r="G607" s="482">
        <f>'Data - Knowledge'!J614</f>
        <v>110.52928879457133</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0.28806902412888435</v>
      </c>
      <c r="G608" s="482">
        <f>'Data - Knowledge'!J615</f>
        <v>99.694949234976121</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0.22343579795292468</v>
      </c>
      <c r="G609" s="482">
        <f>'Data - Knowledge'!J616</f>
        <v>111.96928443311522</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0.14622709973025905</v>
      </c>
      <c r="G610" s="482">
        <f>'Data - Knowledge'!J617</f>
        <v>105.5064478441908</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0.17431153235044158</v>
      </c>
      <c r="G611" s="482">
        <f>'Data - Knowledge'!J618</f>
        <v>111.36101067821681</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8.8837453349591658E-2</v>
      </c>
      <c r="G612" s="482">
        <f>'Data - Knowledge'!J619</f>
        <v>107.26162440754553</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0.12749913165576618</v>
      </c>
      <c r="G613" s="482">
        <f>'Data - Knowledge'!J620</f>
        <v>106.05869253564293</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0.18183723164468088</v>
      </c>
      <c r="G614" s="482">
        <f>'Data - Knowledge'!J621</f>
        <v>106.34204297223739</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1.5527546835162394E-2</v>
      </c>
      <c r="G615" s="482">
        <f>'Data - Knowledge'!J622</f>
        <v>107.53861664991564</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2.9644717880501052E-2</v>
      </c>
      <c r="G616" s="482">
        <f>'Data - Knowledge'!J623</f>
        <v>101.8363978623405</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5.6828289546613439E-2</v>
      </c>
      <c r="G617" s="482">
        <f>'Data - Knowledge'!J624</f>
        <v>89.304454624974056</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0.32594945128034591</v>
      </c>
      <c r="G618" s="482">
        <f>'Data - Knowledge'!J625</f>
        <v>89.79817029161832</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5.1015334589661156E-2</v>
      </c>
      <c r="G619" s="482">
        <f>'Data - Knowledge'!J626</f>
        <v>108.13452826054923</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0.22457502863688433</v>
      </c>
      <c r="G620" s="482">
        <f>'Data - Knowledge'!J627</f>
        <v>101.83703367948551</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0.18416727635517133</v>
      </c>
      <c r="G621" s="482">
        <f>'Data - Knowledge'!J628</f>
        <v>90.659566341997987</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0.5967173631895949</v>
      </c>
      <c r="G622" s="482">
        <f>'Data - Knowledge'!J629</f>
        <v>101.67631691137606</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3.7126371799135353E-2</v>
      </c>
      <c r="G623" s="482">
        <f>'Data - Knowledge'!J630</f>
        <v>100.094650276522</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9.5412555888112954E-2</v>
      </c>
      <c r="G624" s="482">
        <f>'Data - Knowledge'!J631</f>
        <v>112.59009509090858</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1.1914902265085174E-2</v>
      </c>
      <c r="G625" s="482">
        <f>'Data - Knowledge'!J632</f>
        <v>126.94329692080446</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1.902597642537782E-2</v>
      </c>
      <c r="G626" s="482">
        <f>'Data - Knowledge'!J633</f>
        <v>117.3525903353602</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0.36044625503454902</v>
      </c>
      <c r="G627" s="482">
        <f>'Data - Knowledge'!J634</f>
        <v>104.50212063153511</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0.21891700846173748</v>
      </c>
      <c r="G628" s="482">
        <f>'Data - Knowledge'!J635</f>
        <v>105.91665179080485</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7.8461109263570236E-2</v>
      </c>
      <c r="G629" s="482">
        <f>'Data - Knowledge'!J636</f>
        <v>119.21073855281155</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0.24621449950116397</v>
      </c>
      <c r="G630" s="482">
        <f>'Data - Knowledge'!J637</f>
        <v>112.86847080767373</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6.1101023537671356E-2</v>
      </c>
      <c r="G631" s="482">
        <f>'Data - Knowledge'!J638</f>
        <v>85.104557170924693</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2.1224439271329866E-2</v>
      </c>
      <c r="G632" s="482">
        <f>'Data - Knowledge'!J639</f>
        <v>80.868608480771115</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3.3428186084321763E-2</v>
      </c>
      <c r="G633" s="482">
        <f>'Data - Knowledge'!J640</f>
        <v>112.44181614620533</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0.19579980046558035</v>
      </c>
      <c r="G634" s="482">
        <f>'Data - Knowledge'!J641</f>
        <v>95.44784230770108</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0.1600326275727007</v>
      </c>
      <c r="G635" s="482">
        <f>'Data - Knowledge'!J642</f>
        <v>115.30918285611456</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0.40421882274692383</v>
      </c>
      <c r="G636" s="482">
        <f>'Data - Knowledge'!J643</f>
        <v>106.30766453794737</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0.10768506817426006</v>
      </c>
      <c r="G637" s="482">
        <f>'Data - Knowledge'!J644</f>
        <v>75.171734856880462</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0.43967435243690656</v>
      </c>
      <c r="G638" s="482">
        <f>'Data - Knowledge'!J645</f>
        <v>106.82086477854023</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0.36151793962236278</v>
      </c>
      <c r="G639" s="482">
        <f>'Data - Knowledge'!J646</f>
        <v>103.07028270231254</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0.6369086945275837</v>
      </c>
      <c r="G640" s="482">
        <f>'Data - Knowledge'!J647</f>
        <v>106.05167372911681</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0.33747256401729292</v>
      </c>
      <c r="G641" s="482">
        <f>'Data - Knowledge'!J648</f>
        <v>95.989577877750236</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5.0911613642242191E-2</v>
      </c>
      <c r="G642" s="482">
        <f>'Data - Knowledge'!J649</f>
        <v>122.98353704846166</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5.5824151054945877E-2</v>
      </c>
      <c r="G643" s="482">
        <f>'Data - Knowledge'!J650</f>
        <v>83.761853287111293</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9.8380556479326003E-2</v>
      </c>
      <c r="G644" s="482">
        <f>'Data - Knowledge'!J651</f>
        <v>88.237556941881337</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8.4931973543213982E-2</v>
      </c>
      <c r="G645" s="482">
        <f>'Data - Knowledge'!J652</f>
        <v>86.453202013353007</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4.0524812474596328E-2</v>
      </c>
      <c r="G646" s="482">
        <f>'Data - Knowledge'!J653</f>
        <v>94.717558144857051</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7.59081402653069E-2</v>
      </c>
      <c r="G647" s="482">
        <f>'Data - Knowledge'!J654</f>
        <v>88.443001662572286</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0.35772992646787122</v>
      </c>
      <c r="G648" s="482">
        <f>'Data - Knowledge'!J655</f>
        <v>91.92364851149155</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0.37869245833795223</v>
      </c>
      <c r="G649" s="482">
        <f>'Data - Knowledge'!J656</f>
        <v>92.586438059414931</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0.40969988545246289</v>
      </c>
      <c r="G650" s="482">
        <f>'Data - Knowledge'!J657</f>
        <v>89.182837857365342</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0.36008683442338235</v>
      </c>
      <c r="G651" s="482">
        <f>'Data - Knowledge'!J658</f>
        <v>96.153670703690281</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0.43403181465469459</v>
      </c>
      <c r="G652" s="482">
        <f>'Data - Knowledge'!J659</f>
        <v>93.207343068842945</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0.58622314599268399</v>
      </c>
      <c r="G653" s="482">
        <f>'Data - Knowledge'!J660</f>
        <v>107.7613404550077</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0.52284388279200367</v>
      </c>
      <c r="G654" s="482">
        <f>'Data - Knowledge'!J661</f>
        <v>109.0329448935623</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0.50530661789158637</v>
      </c>
      <c r="G655" s="482">
        <f>'Data - Knowledge'!J662</f>
        <v>114.23903955600703</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0.59913221002845207</v>
      </c>
      <c r="G656" s="482">
        <f>'Data - Knowledge'!J663</f>
        <v>102.84008254491022</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0.49013324465136887</v>
      </c>
      <c r="G657" s="482">
        <f>'Data - Knowledge'!J664</f>
        <v>109.25521587387077</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5.1419761297712738E-2</v>
      </c>
      <c r="G658" s="482">
        <f>'Data - Knowledge'!J665</f>
        <v>103.47100109479348</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4.0773158925470204E-2</v>
      </c>
      <c r="G659" s="482">
        <f>'Data - Knowledge'!J666</f>
        <v>96.896651269200675</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0.12835044156228062</v>
      </c>
      <c r="G660" s="482">
        <f>'Data - Knowledge'!J667</f>
        <v>93.653796807893485</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0.48751483575361199</v>
      </c>
      <c r="G661" s="482">
        <f>'Data - Knowledge'!J668</f>
        <v>105.10874984368034</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0.32347197280419754</v>
      </c>
      <c r="G662" s="482">
        <f>'Data - Knowledge'!J669</f>
        <v>98.500523887497067</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0.53317193215829739</v>
      </c>
      <c r="G663" s="482">
        <f>'Data - Knowledge'!J670</f>
        <v>102.73563895858582</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0.11709027084949934</v>
      </c>
      <c r="G664" s="482">
        <f>'Data - Knowledge'!J671</f>
        <v>101.39022013835822</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7.6301777334367965E-2</v>
      </c>
      <c r="G665" s="482">
        <f>'Data - Knowledge'!J672</f>
        <v>89.705972305454893</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0.23432494549754276</v>
      </c>
      <c r="G666" s="482">
        <f>'Data - Knowledge'!J673</f>
        <v>98.643740203644242</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0.1416302701104829</v>
      </c>
      <c r="G667" s="482">
        <f>'Data - Knowledge'!J674</f>
        <v>87.113974119467684</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0.42454103388390058</v>
      </c>
      <c r="G668" s="482">
        <f>'Data - Knowledge'!J675</f>
        <v>99.964417192296395</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0.28620175146879501</v>
      </c>
      <c r="G669" s="482">
        <f>'Data - Knowledge'!J676</f>
        <v>95.919531739491575</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0.48236559139784962</v>
      </c>
      <c r="G670" s="482">
        <f>'Data - Knowledge'!J677</f>
        <v>97.544884113129299</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7.4454568968702659E-2</v>
      </c>
      <c r="G671" s="482">
        <f>'Data - Knowledge'!J678</f>
        <v>89.566433266076544</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9.0995011639507836E-2</v>
      </c>
      <c r="G672" s="482">
        <f>'Data - Knowledge'!J679</f>
        <v>93.265914238074728</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0.29869201492813069</v>
      </c>
      <c r="G673" s="482">
        <f>'Data - Knowledge'!J680</f>
        <v>96.175608706914687</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0.13170225030484434</v>
      </c>
      <c r="G674" s="482">
        <f>'Data - Knowledge'!J681</f>
        <v>99.848928013386256</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0.23068148394486943</v>
      </c>
      <c r="G675" s="482">
        <f>'Data - Knowledge'!J682</f>
        <v>101.8059540006023</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0.23196208846025948</v>
      </c>
      <c r="G676" s="482">
        <f>'Data - Knowledge'!J683</f>
        <v>95.258071744047982</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0.48521505376344082</v>
      </c>
      <c r="G677" s="482">
        <f>'Data - Knowledge'!J684</f>
        <v>98.364538389469388</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0.15375335328677528</v>
      </c>
      <c r="G678" s="482">
        <f>'Data - Knowledge'!J685</f>
        <v>103.89922215224065</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9.5116284225695596E-2</v>
      </c>
      <c r="G679" s="482">
        <f>'Data - Knowledge'!J686</f>
        <v>97.641906176744797</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0.32142245870746033</v>
      </c>
      <c r="G680" s="482">
        <f>'Data - Knowledge'!J687</f>
        <v>103.47351518608512</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0.11916387687987297</v>
      </c>
      <c r="G681" s="482">
        <f>'Data - Knowledge'!J688</f>
        <v>94.848224924035677</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0.21395551121457346</v>
      </c>
      <c r="G682" s="482">
        <f>'Data - Knowledge'!J689</f>
        <v>100.77936587473557</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0.17479954180985111</v>
      </c>
      <c r="G683" s="482">
        <f>'Data - Knowledge'!J690</f>
        <v>98.887755710337629</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0.6835730332926877</v>
      </c>
      <c r="G684" s="482">
        <f>'Data - Knowledge'!J691</f>
        <v>100.09930640265685</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7.3997302590252376E-2</v>
      </c>
      <c r="G685" s="482">
        <f>'Data - Knowledge'!J692</f>
        <v>92.694705385871274</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5.1391715626501119E-2</v>
      </c>
      <c r="G686" s="482">
        <f>'Data - Knowledge'!J693</f>
        <v>83.403704870639174</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0.37575235561467696</v>
      </c>
      <c r="G687" s="482">
        <f>'Data - Knowledge'!J694</f>
        <v>98.796539926659193</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0.10522776484499136</v>
      </c>
      <c r="G688" s="482">
        <f>'Data - Knowledge'!J695</f>
        <v>95.782598723009215</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0.3450668809814138</v>
      </c>
      <c r="G689" s="482">
        <f>'Data - Knowledge'!J696</f>
        <v>98.92024503863874</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0.40582707016960429</v>
      </c>
      <c r="G690" s="482">
        <f>'Data - Knowledge'!J697</f>
        <v>101.95792453377092</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0.18438661641355358</v>
      </c>
      <c r="G691" s="482">
        <f>'Data - Knowledge'!J698</f>
        <v>93.699003998667848</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0.11252000886819645</v>
      </c>
      <c r="G692" s="482">
        <f>'Data - Knowledge'!J699</f>
        <v>96.784056694275094</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5.5579906144921094E-2</v>
      </c>
      <c r="G693" s="482">
        <f>'Data - Knowledge'!J700</f>
        <v>88.439282209768891</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0.24179684440010343</v>
      </c>
      <c r="G694" s="482">
        <f>'Data - Knowledge'!J701</f>
        <v>98.35502149582608</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0.12123537671359419</v>
      </c>
      <c r="G695" s="482">
        <f>'Data - Knowledge'!J702</f>
        <v>83.862590089345659</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0.17922196356649298</v>
      </c>
      <c r="G696" s="482">
        <f>'Data - Knowledge'!J703</f>
        <v>96.146546157898911</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0.32898048996785273</v>
      </c>
      <c r="G697" s="482">
        <f>'Data - Knowledge'!J704</f>
        <v>99.170252439634737</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0.14467845397775567</v>
      </c>
      <c r="G698" s="482">
        <f>'Data - Knowledge'!J705</f>
        <v>92.072873437490344</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0.10988293980711673</v>
      </c>
      <c r="G699" s="482">
        <f>'Data - Knowledge'!J706</f>
        <v>91.086403378825295</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7.4262535565162768E-2</v>
      </c>
      <c r="G700" s="482">
        <f>'Data - Knowledge'!J707</f>
        <v>86.839821645187683</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0.28174115951668327</v>
      </c>
      <c r="G701" s="482">
        <f>'Data - Knowledge'!J708</f>
        <v>99.061988504310207</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0.1197224624025422</v>
      </c>
      <c r="G702" s="482">
        <f>'Data - Knowledge'!J709</f>
        <v>89.658220775428987</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0.15577504341721163</v>
      </c>
      <c r="G703" s="482">
        <f>'Data - Knowledge'!J710</f>
        <v>97.222140470015404</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0.33950630011454758</v>
      </c>
      <c r="G704" s="482">
        <f>'Data - Knowledge'!J711</f>
        <v>98.785542747552554</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0.12525307615563686</v>
      </c>
      <c r="G705" s="482">
        <f>'Data - Knowledge'!J712</f>
        <v>92.036424293614104</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0.15967712374829102</v>
      </c>
      <c r="G706" s="482">
        <f>'Data - Knowledge'!J713</f>
        <v>102.64571416980705</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9.5699663747551983E-2</v>
      </c>
      <c r="G707" s="482">
        <f>'Data - Knowledge'!J714</f>
        <v>90.612497061521452</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0.2448645013487048</v>
      </c>
      <c r="G708" s="482">
        <f>'Data - Knowledge'!J715</f>
        <v>98.968157029378972</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0.10946912759117614</v>
      </c>
      <c r="G709" s="482">
        <f>'Data - Knowledge'!J716</f>
        <v>90.268172366422249</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0.17434164726748699</v>
      </c>
      <c r="G710" s="482">
        <f>'Data - Knowledge'!J717</f>
        <v>105.19064449053937</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0.25339685179026711</v>
      </c>
      <c r="G711" s="482">
        <f>'Data - Knowledge'!J718</f>
        <v>99.135472891397342</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0.12452266932712559</v>
      </c>
      <c r="G712" s="482">
        <f>'Data - Knowledge'!J719</f>
        <v>107.6070117240024</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6.8881831282562922E-2</v>
      </c>
      <c r="G713" s="482">
        <f>'Data - Knowledge'!J720</f>
        <v>89.951794409999678</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5.4552266932712569E-2</v>
      </c>
      <c r="G714" s="482">
        <f>'Data - Knowledge'!J721</f>
        <v>84.822610413797193</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0.30965654214240834</v>
      </c>
      <c r="G715" s="482">
        <f>'Data - Knowledge'!J722</f>
        <v>99.519246420342398</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0.13447359864020988</v>
      </c>
      <c r="G716" s="482">
        <f>'Data - Knowledge'!J723</f>
        <v>97.939772452593218</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0.36271695673059146</v>
      </c>
      <c r="G717" s="482">
        <f>'Data - Knowledge'!J724</f>
        <v>101.21562346527699</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0.38734578575915457</v>
      </c>
      <c r="G718" s="482">
        <f>'Data - Knowledge'!J725</f>
        <v>102.45842003744679</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0.19944529431326907</v>
      </c>
      <c r="G719" s="482">
        <f>'Data - Knowledge'!J726</f>
        <v>100.38439236743008</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0.16322447622214833</v>
      </c>
      <c r="G720" s="482">
        <f>'Data - Knowledge'!J727</f>
        <v>116.9867804297062</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6.5453940804788821E-2</v>
      </c>
      <c r="G721" s="482">
        <f>'Data - Knowledge'!J728</f>
        <v>88.498188861011116</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0.29204312160514351</v>
      </c>
      <c r="G722" s="482">
        <f>'Data - Knowledge'!J729</f>
        <v>99.381398507465718</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0.19194985773934892</v>
      </c>
      <c r="G723" s="482">
        <f>'Data - Knowledge'!J730</f>
        <v>98.795448677048796</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0.25209795661973911</v>
      </c>
      <c r="G724" s="482">
        <f>'Data - Knowledge'!J731</f>
        <v>96.34009626098397</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0.29846269814876392</v>
      </c>
      <c r="G725" s="482">
        <f>'Data - Knowledge'!J732</f>
        <v>103.75760088432583</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0.19178295089236225</v>
      </c>
      <c r="G726" s="482">
        <f>'Data - Knowledge'!J733</f>
        <v>101.29389931789375</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0.12548438827920036</v>
      </c>
      <c r="G727" s="482">
        <f>'Data - Knowledge'!J734</f>
        <v>103.22523668007251</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8.3133688061190564E-2</v>
      </c>
      <c r="G728" s="482">
        <f>'Data - Knowledge'!J735</f>
        <v>100.29018927502527</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0.32984746702139445</v>
      </c>
      <c r="G729" s="482">
        <f>'Data - Knowledge'!J736</f>
        <v>100.55120945740377</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0.14084391974282232</v>
      </c>
      <c r="G730" s="482">
        <f>'Data - Knowledge'!J737</f>
        <v>93.079359920257062</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0.21556209585042302</v>
      </c>
      <c r="G731" s="482">
        <f>'Data - Knowledge'!J738</f>
        <v>98.716069720307871</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0.32167232014189118</v>
      </c>
      <c r="G732" s="482">
        <f>'Data - Knowledge'!J739</f>
        <v>97.678276415840799</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0.16215726268336836</v>
      </c>
      <c r="G733" s="482">
        <f>'Data - Knowledge'!J740</f>
        <v>98.329869741437406</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0.19982751357942577</v>
      </c>
      <c r="G734" s="482">
        <f>'Data - Knowledge'!J741</f>
        <v>102.72142222168981</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8.9565606178176868E-2</v>
      </c>
      <c r="G735" s="482">
        <f>'Data - Knowledge'!J742</f>
        <v>95.979692515626894</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0.3060967372427299</v>
      </c>
      <c r="G736" s="482">
        <f>'Data - Knowledge'!J743</f>
        <v>99.070505359633415</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0.12809799357055757</v>
      </c>
      <c r="G737" s="482">
        <f>'Data - Knowledge'!J744</f>
        <v>88.870876335828513</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0.21337360972545547</v>
      </c>
      <c r="G738" s="482">
        <f>'Data - Knowledge'!J745</f>
        <v>93.140063426396964</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0.22955984185049697</v>
      </c>
      <c r="G739" s="482">
        <f>'Data - Knowledge'!J746</f>
        <v>98.622438708620948</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0.12057210952222593</v>
      </c>
      <c r="G740" s="482">
        <f>'Data - Knowledge'!J747</f>
        <v>95.323253959319146</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7.9672430994346538E-2</v>
      </c>
      <c r="G741" s="482">
        <f>'Data - Knowledge'!J748</f>
        <v>96.063392726288171</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6.5880464102279865E-2</v>
      </c>
      <c r="G742" s="482">
        <f>'Data - Knowledge'!J749</f>
        <v>95.661411017529247</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0.4248108118094816</v>
      </c>
      <c r="G743" s="482">
        <f>'Data - Knowledge'!J750</f>
        <v>101.7863479605595</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0.17407670989912424</v>
      </c>
      <c r="G744" s="482">
        <f>'Data - Knowledge'!J751</f>
        <v>92.092741226534514</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0.39937575287292615</v>
      </c>
      <c r="G745" s="482">
        <f>'Data - Knowledge'!J752</f>
        <v>99.372777740367553</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0.46081384177659535</v>
      </c>
      <c r="G746" s="482">
        <f>'Data - Knowledge'!J753</f>
        <v>99.345837178342407</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0.38531241917008463</v>
      </c>
      <c r="G747" s="482">
        <f>'Data - Knowledge'!J754</f>
        <v>99.121447295922465</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0.16374407863134161</v>
      </c>
      <c r="G748" s="482">
        <f>'Data - Knowledge'!J755</f>
        <v>98.920451978571023</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8.8279385138380795E-2</v>
      </c>
      <c r="G749" s="482">
        <f>'Data - Knowledge'!J756</f>
        <v>81.851899394178346</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0.38290381701954695</v>
      </c>
      <c r="G750" s="482">
        <f>'Data - Knowledge'!J757</f>
        <v>99.622053099134988</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0.24769268004286291</v>
      </c>
      <c r="G751" s="482">
        <f>'Data - Knowledge'!J758</f>
        <v>97.194112000218354</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0.37959280198056383</v>
      </c>
      <c r="G752" s="482">
        <f>'Data - Knowledge'!J759</f>
        <v>99.482763284677105</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0.35860277870154839</v>
      </c>
      <c r="G753" s="482">
        <f>'Data - Knowledge'!J760</f>
        <v>97.479731210516306</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0.39313889812659358</v>
      </c>
      <c r="G754" s="482">
        <f>'Data - Knowledge'!J761</f>
        <v>98.072371473811756</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0.11012348963529542</v>
      </c>
      <c r="G755" s="482">
        <f>'Data - Knowledge'!J762</f>
        <v>91.105153888021547</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9.6992979344492455E-2</v>
      </c>
      <c r="G756" s="482">
        <f>'Data - Knowledge'!J763</f>
        <v>85.214706605919673</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0.44626600894209822</v>
      </c>
      <c r="G757" s="482">
        <f>'Data - Knowledge'!J764</f>
        <v>101.92082952089882</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0.2065755089975243</v>
      </c>
      <c r="G758" s="482">
        <f>'Data - Knowledge'!J765</f>
        <v>98.303603327735175</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0.21489683331485798</v>
      </c>
      <c r="G759" s="482">
        <f>'Data - Knowledge'!J766</f>
        <v>98.420139775667181</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0.39346676273879461</v>
      </c>
      <c r="G760" s="482">
        <f>'Data - Knowledge'!J767</f>
        <v>101.87262594137762</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0.30121124782913933</v>
      </c>
      <c r="G761" s="482">
        <f>'Data - Knowledge'!J768</f>
        <v>98.115770677991279</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0.19461645050437856</v>
      </c>
      <c r="G762" s="482">
        <f>'Data - Knowledge'!J769</f>
        <v>98.07340852787317</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0.11390854672430994</v>
      </c>
      <c r="G763" s="482">
        <f>'Data - Knowledge'!J770</f>
        <v>94.013259031145964</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0.38582311643202916</v>
      </c>
      <c r="G764" s="482">
        <f>'Data - Knowledge'!J771</f>
        <v>102.2448170764042</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0.22407600783357351</v>
      </c>
      <c r="G765" s="482">
        <f>'Data - Knowledge'!J772</f>
        <v>96.092692483433467</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0.22149033736097257</v>
      </c>
      <c r="G766" s="482">
        <f>'Data - Knowledge'!J773</f>
        <v>99.678871671633999</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0.25106034068654615</v>
      </c>
      <c r="G767" s="482">
        <f>'Data - Knowledge'!J774</f>
        <v>96.962956343130671</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0.38116158592912835</v>
      </c>
      <c r="G768" s="482">
        <f>'Data - Knowledge'!J775</f>
        <v>100.12376324125974</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9.8754092303144539E-2</v>
      </c>
      <c r="G769" s="482">
        <f>'Data - Knowledge'!J776</f>
        <v>99.722567370898489</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7.2721353877988379E-2</v>
      </c>
      <c r="G770" s="482">
        <f>'Data - Knowledge'!J777</f>
        <v>83.051670972989541</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0.51579229944943283</v>
      </c>
      <c r="G771" s="482">
        <f>'Data - Knowledge'!J778</f>
        <v>101.27112623481442</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8AC2-FD33-4935-A7F1-8790541E13FD}">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C8BFE-351E-4955-8DD7-76CAF08CF9A3}">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A79F8-04FF-49D2-A9D8-8F09AEF2E694}">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Derbyshire Dales (LLPG, Households)</v>
      </c>
      <c r="C6" s="508" t="str">
        <f>C4</f>
        <v>Derbyshire County (LLPG, Households)</v>
      </c>
      <c r="D6" s="508" t="s">
        <v>2135</v>
      </c>
      <c r="E6" s="508" t="str">
        <f>"Profile Title: "&amp;B6</f>
        <v>Profile Title: Derbyshire Dales (LLPG, Households)</v>
      </c>
      <c r="F6" s="508" t="str">
        <f>"Base Title: "&amp;C6</f>
        <v>Base Title: Derbyshire County (LLPG, Households)</v>
      </c>
    </row>
    <row r="7" spans="1:15">
      <c r="A7" s="477">
        <v>1</v>
      </c>
      <c r="B7" s="477">
        <v>1</v>
      </c>
      <c r="C7" s="477">
        <v>20</v>
      </c>
      <c r="D7" s="508">
        <v>1</v>
      </c>
      <c r="K7" s="509"/>
      <c r="L7" s="509"/>
    </row>
    <row r="8" spans="1:15">
      <c r="A8" s="477">
        <v>2</v>
      </c>
      <c r="B8" s="477">
        <v>0</v>
      </c>
      <c r="C8" s="477">
        <v>0</v>
      </c>
      <c r="D8" s="508">
        <v>2</v>
      </c>
      <c r="K8" s="509"/>
      <c r="L8" s="509"/>
      <c r="O8" s="510"/>
    </row>
    <row r="9" spans="1:15">
      <c r="A9" s="477">
        <v>3</v>
      </c>
      <c r="B9" s="477">
        <v>195</v>
      </c>
      <c r="C9" s="477">
        <v>667</v>
      </c>
      <c r="D9" s="508">
        <v>3</v>
      </c>
      <c r="K9" s="509"/>
      <c r="L9" s="509"/>
    </row>
    <row r="10" spans="1:15">
      <c r="A10" s="477">
        <v>4</v>
      </c>
      <c r="B10" s="477">
        <v>993</v>
      </c>
      <c r="C10" s="477">
        <v>12034</v>
      </c>
      <c r="D10" s="508">
        <v>4</v>
      </c>
      <c r="K10" s="509"/>
      <c r="L10" s="509"/>
    </row>
    <row r="11" spans="1:15">
      <c r="A11" s="477">
        <v>5</v>
      </c>
      <c r="B11" s="477">
        <v>4164</v>
      </c>
      <c r="C11" s="477">
        <v>13012</v>
      </c>
      <c r="D11" s="508">
        <v>5</v>
      </c>
      <c r="K11" s="509"/>
      <c r="L11" s="509"/>
    </row>
    <row r="12" spans="1:15">
      <c r="A12" s="477">
        <v>6</v>
      </c>
      <c r="B12" s="477">
        <v>451</v>
      </c>
      <c r="C12" s="477">
        <v>12807</v>
      </c>
      <c r="D12" s="508">
        <v>6</v>
      </c>
      <c r="K12" s="509"/>
      <c r="L12" s="509"/>
    </row>
    <row r="13" spans="1:15">
      <c r="A13" s="477">
        <v>7</v>
      </c>
      <c r="B13" s="477">
        <v>48</v>
      </c>
      <c r="C13" s="477">
        <v>213</v>
      </c>
      <c r="D13" s="508">
        <v>7</v>
      </c>
      <c r="K13" s="509"/>
      <c r="L13" s="509"/>
    </row>
    <row r="14" spans="1:15">
      <c r="A14" s="477">
        <v>8</v>
      </c>
      <c r="B14" s="477">
        <v>13</v>
      </c>
      <c r="C14" s="477">
        <v>463</v>
      </c>
      <c r="D14" s="508">
        <v>8</v>
      </c>
      <c r="K14" s="509"/>
      <c r="L14" s="509"/>
    </row>
    <row r="15" spans="1:15">
      <c r="A15" s="477">
        <v>9</v>
      </c>
      <c r="B15" s="477">
        <v>308</v>
      </c>
      <c r="C15" s="477">
        <v>5350</v>
      </c>
      <c r="D15" s="508">
        <v>9</v>
      </c>
      <c r="K15" s="509"/>
      <c r="L15" s="509"/>
    </row>
    <row r="16" spans="1:15">
      <c r="A16" s="477">
        <v>10</v>
      </c>
      <c r="B16" s="477">
        <v>4968</v>
      </c>
      <c r="C16" s="477">
        <v>17992</v>
      </c>
      <c r="D16" s="508">
        <v>10</v>
      </c>
      <c r="K16" s="509"/>
      <c r="L16" s="509"/>
    </row>
    <row r="17" spans="1:12">
      <c r="A17" s="477">
        <v>11</v>
      </c>
      <c r="B17" s="477">
        <v>23</v>
      </c>
      <c r="C17" s="477">
        <v>7056</v>
      </c>
      <c r="D17" s="508">
        <v>11</v>
      </c>
      <c r="K17" s="509"/>
      <c r="L17" s="509"/>
    </row>
    <row r="18" spans="1:12">
      <c r="A18" s="477">
        <v>12</v>
      </c>
      <c r="B18" s="477">
        <v>1385</v>
      </c>
      <c r="C18" s="477">
        <v>17320</v>
      </c>
      <c r="D18" s="508">
        <v>12</v>
      </c>
      <c r="K18" s="509"/>
      <c r="L18" s="509"/>
    </row>
    <row r="19" spans="1:12">
      <c r="A19" s="477">
        <v>13</v>
      </c>
      <c r="B19" s="477">
        <v>815</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204</v>
      </c>
      <c r="C24" s="477">
        <v>8085</v>
      </c>
      <c r="D24" s="508">
        <v>18</v>
      </c>
      <c r="K24" s="509"/>
    </row>
    <row r="25" spans="1:12">
      <c r="A25" s="477">
        <v>19</v>
      </c>
      <c r="B25" s="477">
        <v>65</v>
      </c>
      <c r="C25" s="477">
        <v>2591</v>
      </c>
      <c r="D25" s="508">
        <v>19</v>
      </c>
    </row>
    <row r="26" spans="1:12">
      <c r="A26" s="477">
        <v>20</v>
      </c>
      <c r="B26" s="477">
        <v>0</v>
      </c>
      <c r="C26" s="477">
        <v>0</v>
      </c>
      <c r="D26" s="508">
        <v>20</v>
      </c>
    </row>
    <row r="27" spans="1:12">
      <c r="A27" s="477">
        <v>21</v>
      </c>
      <c r="B27" s="477">
        <v>3253</v>
      </c>
      <c r="C27" s="477">
        <v>5494</v>
      </c>
      <c r="D27" s="508">
        <v>21</v>
      </c>
    </row>
    <row r="28" spans="1:12">
      <c r="A28" s="477">
        <v>22</v>
      </c>
      <c r="B28" s="477">
        <v>139</v>
      </c>
      <c r="C28" s="477">
        <v>2247</v>
      </c>
      <c r="D28" s="508">
        <v>22</v>
      </c>
    </row>
    <row r="29" spans="1:12">
      <c r="A29" s="477">
        <v>23</v>
      </c>
      <c r="B29" s="477">
        <v>2480</v>
      </c>
      <c r="C29" s="477">
        <v>31434</v>
      </c>
      <c r="D29" s="508">
        <v>23</v>
      </c>
    </row>
    <row r="30" spans="1:12">
      <c r="A30" s="477">
        <v>24</v>
      </c>
      <c r="B30" s="477">
        <v>133</v>
      </c>
      <c r="C30" s="477">
        <v>20321</v>
      </c>
      <c r="D30" s="508">
        <v>24</v>
      </c>
    </row>
    <row r="31" spans="1:12">
      <c r="A31" s="477">
        <v>25</v>
      </c>
      <c r="B31" s="477">
        <v>0</v>
      </c>
      <c r="C31" s="477">
        <v>0</v>
      </c>
      <c r="D31" s="508">
        <v>25</v>
      </c>
    </row>
    <row r="32" spans="1:12">
      <c r="A32" s="477">
        <v>26</v>
      </c>
      <c r="B32" s="477">
        <v>1749</v>
      </c>
      <c r="C32" s="477">
        <v>12381</v>
      </c>
      <c r="D32" s="508">
        <v>26</v>
      </c>
    </row>
    <row r="33" spans="1:4">
      <c r="A33" s="477">
        <v>27</v>
      </c>
      <c r="B33" s="477">
        <v>14</v>
      </c>
      <c r="C33" s="477">
        <v>16325</v>
      </c>
      <c r="D33" s="508">
        <v>27</v>
      </c>
    </row>
    <row r="34" spans="1:4">
      <c r="A34" s="477">
        <v>28</v>
      </c>
      <c r="B34" s="477">
        <v>0</v>
      </c>
      <c r="C34" s="477">
        <v>23</v>
      </c>
      <c r="D34" s="508">
        <v>28</v>
      </c>
    </row>
    <row r="35" spans="1:4">
      <c r="A35" s="477">
        <v>29</v>
      </c>
      <c r="B35" s="477">
        <v>147</v>
      </c>
      <c r="C35" s="477">
        <v>5804</v>
      </c>
      <c r="D35" s="508">
        <v>29</v>
      </c>
    </row>
    <row r="36" spans="1:4">
      <c r="A36" s="477">
        <v>30</v>
      </c>
      <c r="B36" s="477">
        <v>295</v>
      </c>
      <c r="C36" s="477">
        <v>9799</v>
      </c>
      <c r="D36" s="508">
        <v>30</v>
      </c>
    </row>
    <row r="37" spans="1:4">
      <c r="A37" s="477">
        <v>31</v>
      </c>
      <c r="B37" s="477">
        <v>74</v>
      </c>
      <c r="C37" s="477">
        <v>560</v>
      </c>
      <c r="D37" s="508">
        <v>31</v>
      </c>
    </row>
    <row r="38" spans="1:4">
      <c r="A38" s="477">
        <v>32</v>
      </c>
      <c r="B38" s="477">
        <v>11</v>
      </c>
      <c r="C38" s="477">
        <v>1957</v>
      </c>
      <c r="D38" s="508">
        <v>32</v>
      </c>
    </row>
    <row r="39" spans="1:4">
      <c r="A39" s="477">
        <v>33</v>
      </c>
      <c r="B39" s="477">
        <v>54</v>
      </c>
      <c r="C39" s="477">
        <v>13412</v>
      </c>
      <c r="D39" s="508">
        <v>33</v>
      </c>
    </row>
    <row r="40" spans="1:4">
      <c r="A40" s="477">
        <v>34</v>
      </c>
      <c r="B40" s="477">
        <v>3</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114</v>
      </c>
      <c r="C43" s="477">
        <v>2136</v>
      </c>
      <c r="D43" s="508">
        <v>37</v>
      </c>
    </row>
    <row r="44" spans="1:4">
      <c r="A44" s="477">
        <v>38</v>
      </c>
      <c r="B44" s="477">
        <v>522</v>
      </c>
      <c r="C44" s="477">
        <v>26098</v>
      </c>
      <c r="D44" s="508">
        <v>38</v>
      </c>
    </row>
    <row r="45" spans="1:4">
      <c r="A45" s="477">
        <v>39</v>
      </c>
      <c r="B45" s="477">
        <v>223</v>
      </c>
      <c r="C45" s="477">
        <v>15648</v>
      </c>
      <c r="D45" s="508">
        <v>39</v>
      </c>
    </row>
    <row r="46" spans="1:4">
      <c r="A46" s="477">
        <v>40</v>
      </c>
      <c r="B46" s="477">
        <v>0</v>
      </c>
      <c r="C46" s="477">
        <v>0</v>
      </c>
      <c r="D46" s="508">
        <v>40</v>
      </c>
    </row>
    <row r="47" spans="1:4">
      <c r="A47" s="477">
        <v>41</v>
      </c>
      <c r="B47" s="477">
        <v>1497</v>
      </c>
      <c r="C47" s="477">
        <v>8648</v>
      </c>
      <c r="D47" s="508">
        <v>41</v>
      </c>
    </row>
    <row r="48" spans="1:4">
      <c r="A48" s="477">
        <v>42</v>
      </c>
      <c r="B48" s="477">
        <v>34</v>
      </c>
      <c r="C48" s="477">
        <v>1387</v>
      </c>
      <c r="D48" s="508">
        <v>42</v>
      </c>
    </row>
    <row r="49" spans="1:4">
      <c r="A49" s="477">
        <v>43</v>
      </c>
      <c r="B49" s="477">
        <v>12</v>
      </c>
      <c r="C49" s="477">
        <v>7106</v>
      </c>
      <c r="D49" s="508">
        <v>43</v>
      </c>
    </row>
    <row r="50" spans="1:4">
      <c r="A50" s="477">
        <v>44</v>
      </c>
      <c r="B50" s="477">
        <v>106</v>
      </c>
      <c r="C50" s="477">
        <v>4380</v>
      </c>
      <c r="D50" s="508">
        <v>44</v>
      </c>
    </row>
    <row r="51" spans="1:4">
      <c r="A51" s="477">
        <v>45</v>
      </c>
      <c r="B51" s="477">
        <v>469</v>
      </c>
      <c r="C51" s="477">
        <v>6834</v>
      </c>
      <c r="D51" s="508">
        <v>45</v>
      </c>
    </row>
    <row r="52" spans="1:4">
      <c r="A52" s="477">
        <v>46</v>
      </c>
      <c r="B52" s="477">
        <v>205</v>
      </c>
      <c r="C52" s="477">
        <v>2419</v>
      </c>
      <c r="D52" s="508">
        <v>46</v>
      </c>
    </row>
    <row r="53" spans="1:4">
      <c r="A53" s="477">
        <v>47</v>
      </c>
      <c r="B53" s="477">
        <v>535</v>
      </c>
      <c r="C53" s="477">
        <v>26299</v>
      </c>
      <c r="D53" s="508">
        <v>47</v>
      </c>
    </row>
    <row r="54" spans="1:4">
      <c r="A54" s="477">
        <v>48</v>
      </c>
      <c r="B54" s="477">
        <v>463</v>
      </c>
      <c r="C54" s="477">
        <v>6441</v>
      </c>
      <c r="D54" s="508">
        <v>48</v>
      </c>
    </row>
    <row r="55" spans="1:4">
      <c r="A55" s="477">
        <v>49</v>
      </c>
      <c r="B55" s="477">
        <v>129</v>
      </c>
      <c r="C55" s="477">
        <v>2904</v>
      </c>
      <c r="D55" s="508">
        <v>49</v>
      </c>
    </row>
    <row r="56" spans="1:4">
      <c r="A56" s="477">
        <v>50</v>
      </c>
      <c r="B56" s="477">
        <v>141</v>
      </c>
      <c r="C56" s="477">
        <v>5298</v>
      </c>
      <c r="D56" s="508">
        <v>50</v>
      </c>
    </row>
    <row r="57" spans="1:4">
      <c r="A57" s="477">
        <v>51</v>
      </c>
      <c r="B57" s="477">
        <v>0</v>
      </c>
      <c r="C57" s="477">
        <v>6788</v>
      </c>
      <c r="D57" s="508">
        <v>51</v>
      </c>
    </row>
    <row r="58" spans="1:4">
      <c r="A58" s="477">
        <v>52</v>
      </c>
      <c r="B58" s="477">
        <v>259</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213</v>
      </c>
      <c r="C62" s="477">
        <v>7836</v>
      </c>
      <c r="D62" s="508">
        <v>56</v>
      </c>
    </row>
    <row r="63" spans="1:4">
      <c r="A63" s="477">
        <v>57</v>
      </c>
      <c r="B63" s="477">
        <v>30</v>
      </c>
      <c r="C63" s="477">
        <v>1835</v>
      </c>
      <c r="D63" s="508">
        <v>57</v>
      </c>
    </row>
    <row r="64" spans="1:4">
      <c r="A64" s="477">
        <v>58</v>
      </c>
      <c r="B64" s="477">
        <v>75</v>
      </c>
      <c r="C64" s="477">
        <v>4082</v>
      </c>
      <c r="D64" s="508">
        <v>58</v>
      </c>
    </row>
    <row r="65" spans="1:4">
      <c r="A65" s="477">
        <v>59</v>
      </c>
      <c r="B65" s="477">
        <v>51</v>
      </c>
      <c r="C65" s="477">
        <v>3820</v>
      </c>
      <c r="D65" s="508">
        <v>59</v>
      </c>
    </row>
    <row r="66" spans="1:4">
      <c r="A66" s="477">
        <v>60</v>
      </c>
      <c r="B66" s="477">
        <v>33</v>
      </c>
      <c r="C66" s="477">
        <v>137</v>
      </c>
      <c r="D66" s="508">
        <v>60</v>
      </c>
    </row>
    <row r="67" spans="1:4">
      <c r="A67" s="477">
        <v>61</v>
      </c>
      <c r="B67" s="477">
        <v>65</v>
      </c>
      <c r="C67" s="477">
        <v>1031</v>
      </c>
      <c r="D67" s="508">
        <v>61</v>
      </c>
    </row>
    <row r="68" spans="1:4">
      <c r="A68" s="477">
        <v>62</v>
      </c>
      <c r="B68" s="477">
        <v>403</v>
      </c>
      <c r="C68" s="477">
        <v>0</v>
      </c>
      <c r="D68" s="508">
        <v>62</v>
      </c>
    </row>
    <row r="72" spans="1:4">
      <c r="B72" s="508">
        <f>SUM(B7:B71)</f>
        <v>27564</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175E-1F7C-4061-BBEF-E06A25E2F26D}">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6E77A-9805-471B-843D-140AA3315BC1}">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older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Couple - no children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10.4%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B.</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Director / Managerial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Other kind of car.</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Detached house are 49.2%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42.3% of the households in the profile are likely to be 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42%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 Although there is a higher proportion in the profile than the base who will access their social media 1-6 days per week.</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EA30-6445-4EFC-AF53-B3A6EC5C2F4B}">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383.48638318052463</v>
      </c>
    </row>
    <row r="18" spans="15:18">
      <c r="O18" s="212"/>
    </row>
    <row r="19" spans="15:18">
      <c r="O19" s="212" t="s">
        <v>11</v>
      </c>
      <c r="R19" s="213">
        <f>G62</f>
        <v>183.09527954303454</v>
      </c>
    </row>
    <row r="20" spans="15:18">
      <c r="O20" s="212"/>
    </row>
    <row r="21" spans="15:18">
      <c r="O21" s="212" t="s">
        <v>24</v>
      </c>
      <c r="R21" s="213">
        <f>G63</f>
        <v>213.37880926516624</v>
      </c>
    </row>
    <row r="22" spans="15:18">
      <c r="O22" s="212"/>
    </row>
    <row r="23" spans="15:18">
      <c r="O23" s="212" t="s">
        <v>34</v>
      </c>
      <c r="R23" s="213">
        <f>G64</f>
        <v>0</v>
      </c>
    </row>
    <row r="24" spans="15:18">
      <c r="O24" s="212"/>
    </row>
    <row r="25" spans="15:18">
      <c r="O25" s="212" t="s">
        <v>43</v>
      </c>
      <c r="R25" s="213">
        <f>G65</f>
        <v>33.86837254212697</v>
      </c>
    </row>
    <row r="26" spans="15:18">
      <c r="O26" s="212"/>
    </row>
    <row r="27" spans="15:18">
      <c r="O27" s="212" t="s">
        <v>51</v>
      </c>
      <c r="R27" s="213">
        <f>G66</f>
        <v>201.47801113251109</v>
      </c>
    </row>
    <row r="28" spans="15:18">
      <c r="O28" s="212"/>
    </row>
    <row r="29" spans="15:18">
      <c r="O29" s="212" t="s">
        <v>58</v>
      </c>
      <c r="R29" s="213">
        <f>G67</f>
        <v>77.356340832790679</v>
      </c>
    </row>
    <row r="30" spans="15:18">
      <c r="O30" s="212"/>
    </row>
    <row r="31" spans="15:18">
      <c r="O31" s="212" t="s">
        <v>65</v>
      </c>
      <c r="R31" s="213">
        <f>G68</f>
        <v>9.7693022568672774</v>
      </c>
    </row>
    <row r="32" spans="15:18">
      <c r="O32" s="212"/>
    </row>
    <row r="33" spans="15:22">
      <c r="O33" s="212" t="s">
        <v>72</v>
      </c>
      <c r="R33" s="213">
        <f>G69</f>
        <v>47.880551760872692</v>
      </c>
    </row>
    <row r="34" spans="15:22">
      <c r="O34" s="212"/>
    </row>
    <row r="35" spans="15:22">
      <c r="O35" s="212" t="s">
        <v>77</v>
      </c>
      <c r="R35" s="213">
        <f>G70</f>
        <v>5.6848414848224591</v>
      </c>
    </row>
    <row r="36" spans="15:22">
      <c r="O36" s="212"/>
    </row>
    <row r="37" spans="15:22">
      <c r="O37" s="212" t="s">
        <v>83</v>
      </c>
      <c r="R37" s="213">
        <f>G71</f>
        <v>40.732088009434207</v>
      </c>
    </row>
    <row r="38" spans="15:22">
      <c r="O38" s="212"/>
    </row>
    <row r="39" spans="15:22">
      <c r="O39" s="212" t="s">
        <v>90</v>
      </c>
      <c r="R39" s="213">
        <f>G72</f>
        <v>26.312212269345775</v>
      </c>
    </row>
    <row r="40" spans="15:22">
      <c r="O40" s="212"/>
    </row>
    <row r="41" spans="15:22">
      <c r="O41" s="212" t="s">
        <v>99</v>
      </c>
      <c r="R41" s="213">
        <f>G73</f>
        <v>102.99326393798526</v>
      </c>
    </row>
    <row r="42" spans="15:22">
      <c r="O42" s="212"/>
      <c r="U42" s="214"/>
      <c r="V42" s="215"/>
    </row>
    <row r="43" spans="15:22">
      <c r="O43" s="212" t="s">
        <v>184</v>
      </c>
      <c r="R43" s="213">
        <f>G74</f>
        <v>53.519245779261823</v>
      </c>
      <c r="U43" s="214"/>
    </row>
    <row r="44" spans="15:22">
      <c r="O44" s="212"/>
      <c r="U44" s="214"/>
    </row>
    <row r="45" spans="15:22">
      <c r="O45" s="212" t="s">
        <v>118</v>
      </c>
      <c r="R45" s="213">
        <f>G75</f>
        <v>24.211000944900519</v>
      </c>
      <c r="U45" s="214"/>
    </row>
    <row r="46" spans="15:22">
      <c r="O46" s="212"/>
      <c r="U46" s="214"/>
    </row>
    <row r="47" spans="15:22">
      <c r="O47" s="212" t="s">
        <v>125</v>
      </c>
      <c r="R47" s="213">
        <f>G76</f>
        <v>55.657777246683658</v>
      </c>
    </row>
    <row r="48" spans="15:22">
      <c r="O48" s="212"/>
      <c r="U48" s="214"/>
    </row>
    <row r="49" spans="1:45">
      <c r="O49" s="212" t="s">
        <v>136</v>
      </c>
      <c r="R49" s="213">
        <f>G77</f>
        <v>21.53525614383971</v>
      </c>
    </row>
    <row r="50" spans="1:45">
      <c r="O50" s="212"/>
    </row>
    <row r="51" spans="1:45">
      <c r="O51" s="212" t="s">
        <v>144</v>
      </c>
      <c r="R51" s="213">
        <f>G78</f>
        <v>112.78045601242313</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196</v>
      </c>
      <c r="D61" s="220">
        <f>C61/$C$79</f>
        <v>7.2162291520930745E-3</v>
      </c>
      <c r="E61" s="217">
        <f>IF(G61&gt;200,200,G61)</f>
        <v>200</v>
      </c>
      <c r="F61" s="220">
        <f>IF(D61&gt;0.15,0.15,D61)</f>
        <v>7.2162291520930745E-3</v>
      </c>
      <c r="G61" s="221">
        <f>Group!J14</f>
        <v>383.48638318052463</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5977</v>
      </c>
      <c r="D62" s="220">
        <f t="shared" ref="D62:D78" si="0">C62/$C$79</f>
        <v>0.22005817164316482</v>
      </c>
      <c r="E62" s="217">
        <f t="shared" ref="E62:E78" si="1">IF(G62&gt;200,200,G62)</f>
        <v>183.09527954303454</v>
      </c>
      <c r="F62" s="220">
        <f t="shared" ref="F62:F78" si="2">IF(D62&gt;0.15,0.15,D62)</f>
        <v>0.15</v>
      </c>
      <c r="G62" s="221">
        <f>Group!J15</f>
        <v>183.09527954303454</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7191</v>
      </c>
      <c r="D63" s="220">
        <f t="shared" si="0"/>
        <v>0.26475461139133316</v>
      </c>
      <c r="E63" s="217">
        <f t="shared" si="1"/>
        <v>200</v>
      </c>
      <c r="F63" s="220">
        <f t="shared" si="2"/>
        <v>0.15</v>
      </c>
      <c r="G63" s="221">
        <f>Group!J16</f>
        <v>213.37880926516624</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269</v>
      </c>
      <c r="D65" s="220">
        <f t="shared" si="0"/>
        <v>9.903906336291006E-3</v>
      </c>
      <c r="E65" s="217">
        <f t="shared" si="1"/>
        <v>33.86837254212697</v>
      </c>
      <c r="F65" s="220">
        <f t="shared" si="2"/>
        <v>9.903906336291006E-3</v>
      </c>
      <c r="G65" s="221">
        <f>Group!J19</f>
        <v>33.86837254212697</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5872</v>
      </c>
      <c r="D66" s="220">
        <f t="shared" si="0"/>
        <v>0.2161923345974007</v>
      </c>
      <c r="E66" s="217">
        <f t="shared" si="1"/>
        <v>200</v>
      </c>
      <c r="F66" s="220">
        <f t="shared" si="2"/>
        <v>0.15</v>
      </c>
      <c r="G66" s="221">
        <f>Group!J21</f>
        <v>201.47801113251109</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1882</v>
      </c>
      <c r="D67" s="220">
        <f t="shared" si="0"/>
        <v>6.9290526858363094E-2</v>
      </c>
      <c r="E67" s="217">
        <f t="shared" si="1"/>
        <v>77.356340832790679</v>
      </c>
      <c r="F67" s="220">
        <f t="shared" si="2"/>
        <v>6.9290526858363094E-2</v>
      </c>
      <c r="G67" s="221">
        <f>Group!J22</f>
        <v>77.356340832790679</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161</v>
      </c>
      <c r="D68" s="220">
        <f t="shared" si="0"/>
        <v>5.9276168035050257E-3</v>
      </c>
      <c r="E68" s="217">
        <f t="shared" si="1"/>
        <v>9.7693022568672774</v>
      </c>
      <c r="F68" s="220">
        <f t="shared" si="2"/>
        <v>5.9276168035050257E-3</v>
      </c>
      <c r="G68" s="221">
        <f>Group!J23</f>
        <v>9.7693022568672774</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369</v>
      </c>
      <c r="D69" s="220">
        <f t="shared" si="0"/>
        <v>1.3585655903685431E-2</v>
      </c>
      <c r="E69" s="217">
        <f t="shared" si="1"/>
        <v>47.880551760872692</v>
      </c>
      <c r="F69" s="220">
        <f t="shared" si="2"/>
        <v>1.3585655903685431E-2</v>
      </c>
      <c r="G69" s="221">
        <f>Group!J24</f>
        <v>47.880551760872692</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65</v>
      </c>
      <c r="D70" s="220">
        <f t="shared" si="0"/>
        <v>2.3931372188063767E-3</v>
      </c>
      <c r="E70" s="217">
        <f t="shared" si="1"/>
        <v>5.6848414848224591</v>
      </c>
      <c r="F70" s="220">
        <f t="shared" si="2"/>
        <v>2.3931372188063767E-3</v>
      </c>
      <c r="G70" s="221">
        <f>Group!J25</f>
        <v>5.6848414848224591</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3</v>
      </c>
      <c r="D71" s="220">
        <f t="shared" si="0"/>
        <v>1.1045248702183278E-4</v>
      </c>
      <c r="E71" s="217">
        <f t="shared" si="1"/>
        <v>40.732088009434207</v>
      </c>
      <c r="F71" s="220">
        <f t="shared" si="2"/>
        <v>1.1045248702183278E-4</v>
      </c>
      <c r="G71" s="221">
        <f>Group!J27</f>
        <v>40.732088009434207</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859</v>
      </c>
      <c r="D72" s="220">
        <f t="shared" si="0"/>
        <v>3.1626228783918117E-2</v>
      </c>
      <c r="E72" s="217">
        <f t="shared" si="1"/>
        <v>26.312212269345775</v>
      </c>
      <c r="F72" s="220">
        <f t="shared" si="2"/>
        <v>3.1626228783918117E-2</v>
      </c>
      <c r="G72" s="221">
        <f>Group!J28</f>
        <v>26.312212269345775</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1649</v>
      </c>
      <c r="D73" s="220">
        <f t="shared" si="0"/>
        <v>6.0712050366334085E-2</v>
      </c>
      <c r="E73" s="217">
        <f t="shared" si="1"/>
        <v>102.99326393798526</v>
      </c>
      <c r="F73" s="220">
        <f t="shared" si="2"/>
        <v>6.0712050366334085E-2</v>
      </c>
      <c r="G73" s="221">
        <f>Group!J29</f>
        <v>102.99326393798526</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1672</v>
      </c>
      <c r="D74" s="220">
        <f t="shared" si="0"/>
        <v>6.1558852766834801E-2</v>
      </c>
      <c r="E74" s="217">
        <f t="shared" si="1"/>
        <v>53.519245779261823</v>
      </c>
      <c r="F74" s="220">
        <f t="shared" si="2"/>
        <v>6.1558852766834801E-2</v>
      </c>
      <c r="G74" s="221">
        <f>Group!J30</f>
        <v>53.519245779261823</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270</v>
      </c>
      <c r="D75" s="220">
        <f t="shared" si="0"/>
        <v>9.9407238319649503E-3</v>
      </c>
      <c r="E75" s="217">
        <f t="shared" si="1"/>
        <v>24.211000944900519</v>
      </c>
      <c r="F75" s="220">
        <f t="shared" si="2"/>
        <v>9.9407238319649503E-3</v>
      </c>
      <c r="G75" s="221">
        <f>Group!J32</f>
        <v>24.211000944900519</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472</v>
      </c>
      <c r="D76" s="220">
        <f t="shared" si="0"/>
        <v>1.7377857958101688E-2</v>
      </c>
      <c r="E76" s="217">
        <f t="shared" si="1"/>
        <v>55.657777246683658</v>
      </c>
      <c r="F76" s="220">
        <f t="shared" si="2"/>
        <v>1.7377857958101688E-2</v>
      </c>
      <c r="G76" s="221">
        <f>Group!J33</f>
        <v>55.657777246683658</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156</v>
      </c>
      <c r="D77" s="220">
        <f t="shared" si="0"/>
        <v>5.7435293251353039E-3</v>
      </c>
      <c r="E77" s="217">
        <f t="shared" si="1"/>
        <v>21.53525614383971</v>
      </c>
      <c r="F77" s="220">
        <f t="shared" si="2"/>
        <v>5.7435293251353039E-3</v>
      </c>
      <c r="G77" s="221">
        <f>Group!J34</f>
        <v>21.53525614383971</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98</v>
      </c>
      <c r="D78" s="220">
        <f t="shared" si="0"/>
        <v>3.6081145760465372E-3</v>
      </c>
      <c r="E78" s="217">
        <f t="shared" si="1"/>
        <v>112.78045601242313</v>
      </c>
      <c r="F78" s="220">
        <f t="shared" si="2"/>
        <v>3.6081145760465372E-3</v>
      </c>
      <c r="G78" s="221">
        <f>Group!J36</f>
        <v>112.78045601242313</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27161</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B51B-52E3-4297-8CDD-EA110E6C160E}">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85.22870017478229</v>
      </c>
      <c r="B19" s="240" t="str">
        <f>'Features Data'!S32</f>
        <v>Age 0-4</v>
      </c>
      <c r="C19" s="241">
        <f>'Features Data'!U32</f>
        <v>85.22870017478229</v>
      </c>
      <c r="D19" s="242"/>
      <c r="E19" s="242"/>
      <c r="F19" s="239"/>
      <c r="G19" s="240"/>
      <c r="H19" s="242"/>
      <c r="I19" s="243"/>
      <c r="J19" s="242"/>
      <c r="K19" s="242"/>
      <c r="L19" s="239"/>
      <c r="M19" s="240"/>
      <c r="N19" s="242"/>
      <c r="O19" s="243"/>
      <c r="P19" s="242"/>
      <c r="Q19" s="242"/>
      <c r="R19" s="242"/>
    </row>
    <row r="20" spans="1:18">
      <c r="A20" s="239">
        <f t="shared" ref="A20:A83" si="0">IF(C20="",100,C20)</f>
        <v>95.33580450226124</v>
      </c>
      <c r="B20" s="240" t="str">
        <f>'Features Data'!S33</f>
        <v>Age 5-17</v>
      </c>
      <c r="C20" s="241">
        <f>'Features Data'!U33</f>
        <v>95.33580450226124</v>
      </c>
      <c r="D20" s="242"/>
      <c r="E20" s="242"/>
      <c r="F20" s="239"/>
      <c r="G20" s="240"/>
      <c r="H20" s="242"/>
      <c r="I20" s="243"/>
      <c r="J20" s="242"/>
      <c r="K20" s="242"/>
      <c r="L20" s="239"/>
      <c r="M20" s="240"/>
      <c r="N20" s="242"/>
      <c r="O20" s="243"/>
      <c r="P20" s="242"/>
      <c r="Q20" s="242"/>
      <c r="R20" s="242"/>
    </row>
    <row r="21" spans="1:18">
      <c r="A21" s="239">
        <f t="shared" si="0"/>
        <v>85.246121794944244</v>
      </c>
      <c r="B21" s="244" t="str">
        <f>'Features Data'!S34</f>
        <v>Age 18-24</v>
      </c>
      <c r="C21" s="241">
        <f>'Features Data'!U34</f>
        <v>85.246121794944244</v>
      </c>
      <c r="D21" s="242"/>
      <c r="E21" s="242"/>
      <c r="F21" s="239"/>
      <c r="G21" s="240"/>
      <c r="H21" s="242"/>
      <c r="I21" s="243"/>
      <c r="J21" s="242"/>
      <c r="K21" s="242"/>
      <c r="L21" s="239"/>
      <c r="M21" s="240"/>
      <c r="N21" s="242"/>
      <c r="O21" s="243"/>
      <c r="P21" s="242"/>
      <c r="Q21" s="242"/>
      <c r="R21" s="242"/>
    </row>
    <row r="22" spans="1:18">
      <c r="A22" s="239">
        <f t="shared" si="0"/>
        <v>79.368018226140222</v>
      </c>
      <c r="B22" s="244" t="str">
        <f>'Features Data'!S35</f>
        <v>Age 25-34</v>
      </c>
      <c r="C22" s="241">
        <f>'Features Data'!U35</f>
        <v>79.368018226140222</v>
      </c>
      <c r="D22" s="242"/>
      <c r="E22" s="242"/>
      <c r="F22" s="239"/>
      <c r="G22" s="240"/>
      <c r="H22" s="242"/>
      <c r="I22" s="243"/>
      <c r="J22" s="242"/>
      <c r="K22" s="242"/>
      <c r="L22" s="239"/>
      <c r="M22" s="240"/>
      <c r="N22" s="242"/>
      <c r="O22" s="243"/>
      <c r="P22" s="242"/>
      <c r="Q22" s="242"/>
      <c r="R22" s="242"/>
    </row>
    <row r="23" spans="1:18">
      <c r="A23" s="239">
        <f t="shared" si="0"/>
        <v>95.509367375932257</v>
      </c>
      <c r="B23" s="244" t="str">
        <f>'Features Data'!S36</f>
        <v>Age 35-49</v>
      </c>
      <c r="C23" s="241">
        <f>'Features Data'!U36</f>
        <v>95.509367375932257</v>
      </c>
      <c r="D23" s="242"/>
      <c r="E23" s="242"/>
      <c r="F23" s="239"/>
      <c r="G23" s="240"/>
      <c r="H23" s="242"/>
      <c r="I23" s="243"/>
      <c r="J23" s="242"/>
      <c r="K23" s="242"/>
      <c r="L23" s="239"/>
      <c r="M23" s="240"/>
      <c r="N23" s="242"/>
      <c r="O23" s="243"/>
      <c r="P23" s="242"/>
      <c r="Q23" s="242"/>
      <c r="R23" s="242"/>
    </row>
    <row r="24" spans="1:18">
      <c r="A24" s="239">
        <f t="shared" si="0"/>
        <v>112.0942481741673</v>
      </c>
      <c r="B24" s="244" t="str">
        <f>'Features Data'!S37</f>
        <v>Age 50-64</v>
      </c>
      <c r="C24" s="241">
        <f>'Features Data'!U37</f>
        <v>112.0942481741673</v>
      </c>
      <c r="D24" s="242"/>
      <c r="E24" s="242"/>
      <c r="F24" s="239"/>
      <c r="G24" s="240"/>
      <c r="H24" s="242"/>
      <c r="I24" s="243"/>
      <c r="J24" s="242"/>
      <c r="K24" s="242"/>
      <c r="L24" s="239"/>
      <c r="M24" s="240"/>
      <c r="N24" s="242"/>
      <c r="O24" s="243"/>
      <c r="P24" s="242"/>
      <c r="Q24" s="242"/>
      <c r="R24" s="242"/>
    </row>
    <row r="25" spans="1:18">
      <c r="A25" s="239">
        <f t="shared" si="0"/>
        <v>116.36110436977462</v>
      </c>
      <c r="B25" s="240" t="str">
        <f>'Features Data'!S38</f>
        <v>Aged 65-74</v>
      </c>
      <c r="C25" s="241">
        <f>'Features Data'!U38</f>
        <v>116.36110436977462</v>
      </c>
      <c r="D25" s="242"/>
      <c r="E25" s="242"/>
      <c r="F25" s="239"/>
      <c r="G25" s="240"/>
      <c r="H25" s="242"/>
      <c r="I25" s="243"/>
      <c r="J25" s="242"/>
      <c r="K25" s="242"/>
      <c r="L25" s="239"/>
      <c r="M25" s="240"/>
      <c r="N25" s="242"/>
      <c r="O25" s="243"/>
      <c r="P25" s="242"/>
      <c r="Q25" s="242"/>
      <c r="R25" s="242"/>
    </row>
    <row r="26" spans="1:18">
      <c r="A26" s="239">
        <f t="shared" si="0"/>
        <v>111.01337562608474</v>
      </c>
      <c r="B26" s="240" t="str">
        <f>'Features Data'!S39</f>
        <v>Aged 75 plus</v>
      </c>
      <c r="C26" s="241">
        <f>'Features Data'!U39</f>
        <v>111.01337562608474</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16DF25A6-2D54-44C9-8DCC-FE31A9EEC687}">
      <formula1>PF_List01</formula1>
    </dataValidation>
    <dataValidation type="list" allowBlank="1" showInputMessage="1" showErrorMessage="1" sqref="B14:E14" xr:uid="{3FC16905-8E6F-49A6-B1DA-38B23F1F964D}">
      <formula1>Feature_List</formula1>
    </dataValidation>
    <dataValidation type="list" allowBlank="1" showInputMessage="1" showErrorMessage="1" sqref="H16:K16" xr:uid="{2A95045D-F435-4984-B1BE-CC787F7F2D79}">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E29F-21A9-4285-9830-2C44F6E64366}">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13364</v>
      </c>
      <c r="E13" s="253">
        <f t="shared" ref="E13:E18" si="0">IF($D$20&gt;0,D13/$D$20*100,0)</f>
        <v>49.202901218659107</v>
      </c>
      <c r="F13" s="252">
        <f>SUM(Group!F14:F16)</f>
        <v>89865</v>
      </c>
      <c r="G13" s="253">
        <f t="shared" ref="G13:G18" si="1">IF($F$20&gt;0,F13/$F$20*100,0)</f>
        <v>24.614680884282379</v>
      </c>
      <c r="H13" s="253">
        <f>IF(F13&gt;0,D13/F13*100,0)</f>
        <v>14.871195682412509</v>
      </c>
      <c r="I13" s="253">
        <f t="shared" ref="I13:I18" si="2">IF(AND((SQRT((G13*(100-G13))/$D$20))&gt;0, $D$20&gt;0),(E13-G13)/(SQRT((G13*(100-G13))/$D$20)),0)</f>
        <v>94.071805680561937</v>
      </c>
      <c r="J13" s="254">
        <f t="shared" ref="J13:J18" si="3">IF(AND(H13&gt;0,$H$20&gt;0),E13/G13*100,0)</f>
        <v>199.89250094270957</v>
      </c>
      <c r="K13" s="255"/>
      <c r="L13" s="255"/>
      <c r="M13" s="255"/>
    </row>
    <row r="14" spans="1:22" ht="15.75" customHeight="1" thickBot="1">
      <c r="A14" s="256"/>
      <c r="B14" s="251" t="s">
        <v>227</v>
      </c>
      <c r="C14" s="7"/>
      <c r="D14" s="252">
        <f>SUM(Group!D18:D19)</f>
        <v>269</v>
      </c>
      <c r="E14" s="253">
        <f t="shared" si="0"/>
        <v>0.99039063362910063</v>
      </c>
      <c r="F14" s="252">
        <f>SUM(Group!F18:F19)</f>
        <v>10676</v>
      </c>
      <c r="G14" s="253">
        <f t="shared" si="1"/>
        <v>2.9242344975307253</v>
      </c>
      <c r="H14" s="253">
        <f t="shared" ref="H14:H20" si="4">IF(F14&gt;0,D14/F14*100,0)</f>
        <v>2.5196702884975646</v>
      </c>
      <c r="I14" s="253">
        <f t="shared" si="2"/>
        <v>-18.916151101132012</v>
      </c>
      <c r="J14" s="254">
        <f t="shared" si="3"/>
        <v>33.86837254212697</v>
      </c>
      <c r="K14" s="255"/>
      <c r="L14" s="255"/>
      <c r="M14" s="255"/>
      <c r="U14" s="257"/>
      <c r="V14" s="257"/>
    </row>
    <row r="15" spans="1:22" ht="15.75" customHeight="1" thickBot="1">
      <c r="A15" s="256"/>
      <c r="B15" s="251" t="s">
        <v>228</v>
      </c>
      <c r="C15" s="7"/>
      <c r="D15" s="252">
        <f>SUM(Group!D21:D25)</f>
        <v>8349</v>
      </c>
      <c r="E15" s="253">
        <f t="shared" si="0"/>
        <v>30.738927138176059</v>
      </c>
      <c r="F15" s="252">
        <f>SUM(Group!F21:F25)</f>
        <v>119757</v>
      </c>
      <c r="G15" s="253">
        <f t="shared" si="1"/>
        <v>32.802318351516213</v>
      </c>
      <c r="H15" s="253">
        <f t="shared" si="4"/>
        <v>6.9716175254891155</v>
      </c>
      <c r="I15" s="253">
        <f t="shared" si="2"/>
        <v>-7.2431093197585126</v>
      </c>
      <c r="J15" s="254">
        <f t="shared" si="3"/>
        <v>93.709617743391064</v>
      </c>
      <c r="K15" s="255"/>
      <c r="L15" s="255"/>
      <c r="M15" s="255"/>
    </row>
    <row r="16" spans="1:22" ht="15.75" customHeight="1" thickBot="1">
      <c r="A16" s="256"/>
      <c r="B16" s="251" t="s">
        <v>229</v>
      </c>
      <c r="C16" s="7"/>
      <c r="D16" s="252">
        <f>SUM(Group!D27:D30)</f>
        <v>4183</v>
      </c>
      <c r="E16" s="253">
        <f t="shared" si="0"/>
        <v>15.400758440410883</v>
      </c>
      <c r="F16" s="252">
        <f>SUM(Group!F27:F30)</f>
        <v>107495</v>
      </c>
      <c r="G16" s="253">
        <f t="shared" si="1"/>
        <v>29.443666852010619</v>
      </c>
      <c r="H16" s="253">
        <f t="shared" si="4"/>
        <v>3.8913437834317874</v>
      </c>
      <c r="I16" s="253">
        <f t="shared" si="2"/>
        <v>-50.776877715969697</v>
      </c>
      <c r="J16" s="254">
        <f t="shared" si="3"/>
        <v>52.305843962363717</v>
      </c>
      <c r="K16" s="255"/>
      <c r="L16" s="255"/>
      <c r="M16" s="255"/>
    </row>
    <row r="17" spans="1:13" ht="15.75" customHeight="1" thickBot="1">
      <c r="A17" s="256"/>
      <c r="B17" s="251" t="s">
        <v>230</v>
      </c>
      <c r="C17" s="7"/>
      <c r="D17" s="252">
        <f>SUM(Group!D32:D34)</f>
        <v>898</v>
      </c>
      <c r="E17" s="253">
        <f t="shared" si="0"/>
        <v>3.3062111115201942</v>
      </c>
      <c r="F17" s="252">
        <f>SUM(Group!F32:F34)</f>
        <v>36126</v>
      </c>
      <c r="G17" s="253">
        <f t="shared" si="1"/>
        <v>9.8951756704566307</v>
      </c>
      <c r="H17" s="253">
        <f t="shared" si="4"/>
        <v>2.4857443392570446</v>
      </c>
      <c r="I17" s="253">
        <f t="shared" si="2"/>
        <v>-36.366731726513741</v>
      </c>
      <c r="J17" s="254">
        <f t="shared" si="3"/>
        <v>33.412353874538368</v>
      </c>
      <c r="K17" s="255"/>
      <c r="L17" s="255"/>
      <c r="M17" s="255"/>
    </row>
    <row r="18" spans="1:13" ht="15.75" customHeight="1">
      <c r="A18" s="258"/>
      <c r="B18" s="251" t="s">
        <v>231</v>
      </c>
      <c r="C18" s="7"/>
      <c r="D18" s="252">
        <f>Group!D36</f>
        <v>98</v>
      </c>
      <c r="E18" s="253">
        <f t="shared" si="0"/>
        <v>0.36081145760465372</v>
      </c>
      <c r="F18" s="252">
        <f>Group!F36</f>
        <v>1168</v>
      </c>
      <c r="G18" s="253">
        <f t="shared" si="1"/>
        <v>0.31992374420343644</v>
      </c>
      <c r="H18" s="253">
        <f t="shared" si="4"/>
        <v>8.3904109589041092</v>
      </c>
      <c r="I18" s="253">
        <f t="shared" si="2"/>
        <v>1.1932687957083492</v>
      </c>
      <c r="J18" s="254">
        <f t="shared" si="3"/>
        <v>112.78045601242313</v>
      </c>
      <c r="K18" s="255"/>
      <c r="L18" s="255"/>
      <c r="M18" s="255"/>
    </row>
    <row r="19" spans="1:13">
      <c r="B19" s="7"/>
      <c r="C19" s="7"/>
      <c r="D19" s="255"/>
      <c r="E19" s="255"/>
      <c r="F19" s="255"/>
      <c r="G19" s="255"/>
      <c r="H19" s="255"/>
      <c r="I19" s="255"/>
      <c r="J19" s="255"/>
      <c r="K19" s="255"/>
      <c r="L19" s="255"/>
      <c r="M19" s="255"/>
    </row>
    <row r="20" spans="1:13">
      <c r="B20" s="7"/>
      <c r="C20" s="32" t="s">
        <v>232</v>
      </c>
      <c r="D20" s="259">
        <f>SUM(D13:D18)</f>
        <v>27161</v>
      </c>
      <c r="E20" s="255"/>
      <c r="F20" s="259">
        <f>SUM(F13:F18)</f>
        <v>365087</v>
      </c>
      <c r="G20" s="255"/>
      <c r="H20" s="260">
        <f t="shared" si="4"/>
        <v>7.4395965893061105</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6246B-D917-4902-B2B0-090E21541627}">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196</v>
      </c>
      <c r="E14" s="253">
        <f>IF($D$38&gt;0,D14/$D$38*100,0)</f>
        <v>0.72162291520930744</v>
      </c>
      <c r="F14" s="252">
        <f>SUM(Type!F15:F17)</f>
        <v>687</v>
      </c>
      <c r="G14" s="253">
        <f>IF($F$38&gt;0,F14/$F$38*100,0)</f>
        <v>0.18817432557171304</v>
      </c>
      <c r="H14" s="253">
        <f>IF(F14&gt;0,D14/F14*100,0)</f>
        <v>28.529839883551674</v>
      </c>
      <c r="I14" s="253">
        <f>IF(AND((SQRT((G14*(100-G14))/$D$38))&gt;0, $D$38&gt;0),(E14-G14)/(SQRT((G14*(100-G14))/$D$38)),0)</f>
        <v>20.285899296759943</v>
      </c>
      <c r="J14" s="254">
        <f>IF(AND(H14&gt;0,$H$38&gt;0),E14/G14*100,0)</f>
        <v>383.48638318052463</v>
      </c>
      <c r="O14" s="268">
        <f ca="1">IF(J14="",0,IF($O$11=1,19-COUNT($D$14:D14),IF($O$11=2,J14+RAND()/1000,E14+RAND()/1000)))</f>
        <v>383.48734040216067</v>
      </c>
      <c r="P14" s="269">
        <f ca="1">RANK(O14,$O$14:$O$36)+COUNTIF($O14:O$14,O14)-1</f>
        <v>1</v>
      </c>
      <c r="Q14" s="269" t="s">
        <v>237</v>
      </c>
    </row>
    <row r="15" spans="1:17" s="255" customFormat="1" ht="15">
      <c r="C15" s="255" t="s">
        <v>11</v>
      </c>
      <c r="D15" s="252">
        <f>SUM(Type!D19:D24)</f>
        <v>5977</v>
      </c>
      <c r="E15" s="253">
        <f>IF($D$38&gt;0,D15/$D$38*100,0)</f>
        <v>22.005817164316483</v>
      </c>
      <c r="F15" s="252">
        <f>SUM(Type!F19:F24)</f>
        <v>43879</v>
      </c>
      <c r="G15" s="253">
        <f>IF($F$38&gt;0,F15/$F$38*100,0)</f>
        <v>12.018779085533037</v>
      </c>
      <c r="H15" s="253">
        <f>IF(F15&gt;0,D15/F15*100,0)</f>
        <v>13.621550172064085</v>
      </c>
      <c r="I15" s="253">
        <f>IF(AND((SQRT((G15*(100-G15))/$D$38))&gt;0, $D$38&gt;0),(E15-G15)/(SQRT((G15*(100-G15))/$D$38)),0)</f>
        <v>50.615602994025565</v>
      </c>
      <c r="J15" s="254">
        <f>IF(AND(H15&gt;0,$H$38&gt;0),E15/G15*100,0)</f>
        <v>183.09527954303454</v>
      </c>
      <c r="O15" s="268">
        <f ca="1">IF(J15="",0,IF($O$11=1,19-COUNT($D$14:D15),IF($O$11=2,J15+RAND()/1000,E15+RAND()/1000)))</f>
        <v>183.09552078837987</v>
      </c>
      <c r="P15" s="269">
        <f ca="1">RANK(O15,$O$14:$O$36)+COUNTIF($O$14:O15,O15)-1</f>
        <v>4</v>
      </c>
      <c r="Q15" s="269" t="s">
        <v>238</v>
      </c>
    </row>
    <row r="16" spans="1:17" s="255" customFormat="1" ht="15">
      <c r="C16" s="255" t="s">
        <v>24</v>
      </c>
      <c r="D16" s="252">
        <f>SUM(Type!D26:D29)</f>
        <v>7191</v>
      </c>
      <c r="E16" s="253">
        <f>IF($D$38&gt;0,D16/$D$38*100,0)</f>
        <v>26.475461139133316</v>
      </c>
      <c r="F16" s="252">
        <f>SUM(Type!F26:F29)</f>
        <v>45299</v>
      </c>
      <c r="G16" s="253">
        <f>IF($F$38&gt;0,F16/$F$38*100,0)</f>
        <v>12.407727473177626</v>
      </c>
      <c r="H16" s="253">
        <f>IF(F16&gt;0,D16/F16*100,0)</f>
        <v>15.874522616393296</v>
      </c>
      <c r="I16" s="253">
        <f>IF(AND((SQRT((G16*(100-G16))/$D$38))&gt;0, $D$38&gt;0),(E16-G16)/(SQRT((G16*(100-G16))/$D$38)),0)</f>
        <v>70.3263366598554</v>
      </c>
      <c r="J16" s="254">
        <f>IF(AND(H16&gt;0,$H$38&gt;0),E16/G16*100,0)</f>
        <v>213.37880926516624</v>
      </c>
      <c r="O16" s="268">
        <f ca="1">IF(J16="",0,IF($O$11=1,19-COUNT($D$14:D16),IF($O$11=2,J16+RAND()/1000,E16+RAND()/1000)))</f>
        <v>213.37949360246478</v>
      </c>
      <c r="P16" s="269">
        <f ca="1">RANK(O16,$O$14:$O$36)+COUNTIF($O$14:O16,O16)-1</f>
        <v>2</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5.9123706960870171E-4</v>
      </c>
      <c r="P18" s="269">
        <f ca="1">RANK(O18,$O$14:$O$36)+COUNTIF($O$14:O18,O18)-1</f>
        <v>18</v>
      </c>
      <c r="Q18" s="269" t="s">
        <v>242</v>
      </c>
    </row>
    <row r="19" spans="1:17" s="255" customFormat="1" ht="15">
      <c r="C19" s="255" t="s">
        <v>43</v>
      </c>
      <c r="D19" s="252">
        <f>SUM(Type!D37:D39)</f>
        <v>269</v>
      </c>
      <c r="E19" s="253">
        <f>IF($D$38&gt;0,D19/$D$38*100,0)</f>
        <v>0.99039063362910063</v>
      </c>
      <c r="F19" s="252">
        <f>SUM(Type!F37:F39)</f>
        <v>10676</v>
      </c>
      <c r="G19" s="253">
        <f>IF($F$38&gt;0,F19/$F$38*100,0)</f>
        <v>2.9242344975307253</v>
      </c>
      <c r="H19" s="253">
        <f>IF(F19&gt;0,D19/F19*100,0)</f>
        <v>2.5196702884975646</v>
      </c>
      <c r="I19" s="253">
        <f>IF(AND((SQRT((G19*(100-G19))/$D$38))&gt;0, $D$38&gt;0),(E19-G19)/(SQRT((G19*(100-G19))/$D$38)),0)</f>
        <v>-18.916151101132012</v>
      </c>
      <c r="J19" s="254">
        <f>IF(AND(H19&gt;0,$H$38&gt;0),E19/G19*100,0)</f>
        <v>33.86837254212697</v>
      </c>
      <c r="O19" s="268">
        <f ca="1">IF(J19="",0,IF($O$11=1,19-COUNT($D$14:D19),IF($O$11=2,J19+RAND()/1000,E19+RAND()/1000)))</f>
        <v>33.86867335824526</v>
      </c>
      <c r="P19" s="269">
        <f ca="1">RANK(O19,$O$14:$O$36)+COUNTIF($O$14:O19,O19)-1</f>
        <v>12</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5872</v>
      </c>
      <c r="E21" s="253">
        <f>IF($D$38&gt;0,D21/$D$38*100,0)</f>
        <v>21.619233459740069</v>
      </c>
      <c r="F21" s="252">
        <f>SUM(Type!F42:F44)</f>
        <v>39175</v>
      </c>
      <c r="G21" s="253">
        <f>IF($F$38&gt;0,F21/$F$38*100,0)</f>
        <v>10.730319074631527</v>
      </c>
      <c r="H21" s="253">
        <f>IF(F21&gt;0,D21/F21*100,0)</f>
        <v>14.989151244416082</v>
      </c>
      <c r="I21" s="253">
        <f>IF(AND((SQRT((G21*(100-G21))/$D$38))&gt;0, $D$38&gt;0),(E21-G21)/(SQRT((G21*(100-G21))/$D$38)),0)</f>
        <v>57.982795709233073</v>
      </c>
      <c r="J21" s="254">
        <f>IF(AND(H21&gt;0,$H$38&gt;0),E21/G21*100,0)</f>
        <v>201.47801113251109</v>
      </c>
      <c r="O21" s="268">
        <f ca="1">IF(J21="",0,IF($O$11=1,19-COUNT($D$14:D21),IF($O$11=2,J21+RAND()/1000,E21+RAND()/1000)))</f>
        <v>201.4786867663932</v>
      </c>
      <c r="P21" s="269">
        <f ca="1">RANK(O21,$O$14:$O$36)+COUNTIF($O$14:O21,O21)-1</f>
        <v>3</v>
      </c>
      <c r="Q21" s="269" t="s">
        <v>246</v>
      </c>
    </row>
    <row r="22" spans="1:17" s="255" customFormat="1" ht="15">
      <c r="C22" s="255" t="s">
        <v>58</v>
      </c>
      <c r="D22" s="252">
        <f>SUM(Type!D46:D48)</f>
        <v>1882</v>
      </c>
      <c r="E22" s="253">
        <f>IF($D$38&gt;0,D22/$D$38*100,0)</f>
        <v>6.9290526858363091</v>
      </c>
      <c r="F22" s="252">
        <f>SUM(Type!F46:F48)</f>
        <v>32702</v>
      </c>
      <c r="G22" s="253">
        <f>IF($F$38&gt;0,F22/$F$38*100,0)</f>
        <v>8.957317023065734</v>
      </c>
      <c r="H22" s="253">
        <f>IF(F22&gt;0,D22/F22*100,0)</f>
        <v>5.7549996942083048</v>
      </c>
      <c r="I22" s="253">
        <f>IF(AND((SQRT((G22*(100-G22))/$D$38))&gt;0, $D$38&gt;0),(E22-G22)/(SQRT((G22*(100-G22))/$D$38)),0)</f>
        <v>-11.705391287275487</v>
      </c>
      <c r="J22" s="254">
        <f>IF(AND(H22&gt;0,$H$38&gt;0),E22/G22*100,0)</f>
        <v>77.356340832790679</v>
      </c>
      <c r="O22" s="268">
        <f ca="1">IF(J22="",0,IF($O$11=1,19-COUNT($D$14:D22),IF($O$11=2,J22+RAND()/1000,E22+RAND()/1000)))</f>
        <v>77.356594286810363</v>
      </c>
      <c r="P22" s="269">
        <f ca="1">RANK(O22,$O$14:$O$36)+COUNTIF($O$14:O22,O22)-1</f>
        <v>7</v>
      </c>
      <c r="Q22" s="269" t="s">
        <v>247</v>
      </c>
    </row>
    <row r="23" spans="1:17" s="255" customFormat="1" ht="15">
      <c r="C23" s="255" t="s">
        <v>65</v>
      </c>
      <c r="D23" s="252">
        <f>SUM(Type!D50:D52)</f>
        <v>161</v>
      </c>
      <c r="E23" s="253">
        <f>IF($D$38&gt;0,D23/$D$38*100,0)</f>
        <v>0.59276168035050258</v>
      </c>
      <c r="F23" s="252">
        <f>SUM(Type!F50:F52)</f>
        <v>22152</v>
      </c>
      <c r="G23" s="253">
        <f>IF($F$38&gt;0,F23/$F$38*100,0)</f>
        <v>6.0675948472555854</v>
      </c>
      <c r="H23" s="253">
        <f>IF(F23&gt;0,D23/F23*100,0)</f>
        <v>0.72679667750090282</v>
      </c>
      <c r="I23" s="253">
        <f>IF(AND((SQRT((G23*(100-G23))/$D$38))&gt;0, $D$38&gt;0),(E23-G23)/(SQRT((G23*(100-G23))/$D$38)),0)</f>
        <v>-37.794426451012264</v>
      </c>
      <c r="J23" s="254">
        <f>IF(AND(H23&gt;0,$H$38&gt;0),E23/G23*100,0)</f>
        <v>9.7693022568672774</v>
      </c>
      <c r="O23" s="268">
        <f ca="1">IF(J23="",0,IF($O$11=1,19-COUNT($D$14:D23),IF($O$11=2,J23+RAND()/1000,E23+RAND()/1000)))</f>
        <v>9.7700003677469738</v>
      </c>
      <c r="P23" s="269">
        <f ca="1">RANK(O23,$O$14:$O$36)+COUNTIF($O$14:O23,O23)-1</f>
        <v>16</v>
      </c>
      <c r="Q23" s="269" t="s">
        <v>248</v>
      </c>
    </row>
    <row r="24" spans="1:17" s="255" customFormat="1" ht="15">
      <c r="C24" s="255" t="s">
        <v>72</v>
      </c>
      <c r="D24" s="252">
        <f>SUM(Type!D54:D55)</f>
        <v>369</v>
      </c>
      <c r="E24" s="253">
        <f>IF($D$38&gt;0,D24/$D$38*100,0)</f>
        <v>1.358565590368543</v>
      </c>
      <c r="F24" s="252">
        <f>SUM(Type!F54:F55)</f>
        <v>10359</v>
      </c>
      <c r="G24" s="253">
        <f>IF($F$38&gt;0,F24/$F$38*100,0)</f>
        <v>2.8374058785987999</v>
      </c>
      <c r="H24" s="253">
        <f>IF(F24&gt;0,D24/F24*100,0)</f>
        <v>3.5621198957428324</v>
      </c>
      <c r="I24" s="253">
        <f>IF(AND((SQRT((G24*(100-G24))/$D$38))&gt;0, $D$38&gt;0),(E24-G24)/(SQRT((G24*(100-G24))/$D$38)),0)</f>
        <v>-14.678574066163193</v>
      </c>
      <c r="J24" s="254">
        <f>IF(AND(H24&gt;0,$H$38&gt;0),E24/G24*100,0)</f>
        <v>47.880551760872692</v>
      </c>
      <c r="O24" s="268">
        <f ca="1">IF(J24="",0,IF($O$11=1,19-COUNT($D$14:D24),IF($O$11=2,J24+RAND()/1000,E24+RAND()/1000)))</f>
        <v>47.881244352173518</v>
      </c>
      <c r="P24" s="269">
        <f ca="1">RANK(O24,$O$14:$O$36)+COUNTIF($O$14:O24,O24)-1</f>
        <v>10</v>
      </c>
      <c r="Q24" s="269" t="s">
        <v>249</v>
      </c>
    </row>
    <row r="25" spans="1:17" s="255" customFormat="1" ht="15">
      <c r="C25" s="255" t="s">
        <v>77</v>
      </c>
      <c r="D25" s="252">
        <f>SUM(Type!D57:D58)</f>
        <v>65</v>
      </c>
      <c r="E25" s="253">
        <f>IF($D$38&gt;0,D25/$D$38*100,0)</f>
        <v>0.23931372188063768</v>
      </c>
      <c r="F25" s="252">
        <f>SUM(Type!F57:F58)</f>
        <v>15369</v>
      </c>
      <c r="G25" s="253">
        <f>IF($F$38&gt;0,F25/$F$38*100,0)</f>
        <v>4.209681527964567</v>
      </c>
      <c r="H25" s="253">
        <f>IF(F25&gt;0,D25/F25*100,0)</f>
        <v>0.4229292732123105</v>
      </c>
      <c r="I25" s="253">
        <f>IF(AND((SQRT((G25*(100-G25))/$D$38))&gt;0, $D$38&gt;0),(E25-G25)/(SQRT((G25*(100-G25))/$D$38)),0)</f>
        <v>-32.585034792367161</v>
      </c>
      <c r="J25" s="254">
        <f>IF(AND(H25&gt;0,$H$38&gt;0),E25/G25*100,0)</f>
        <v>5.6848414848224591</v>
      </c>
      <c r="O25" s="268">
        <f ca="1">IF(J25="",0,IF($O$11=1,19-COUNT($D$14:D25),IF($O$11=2,J25+RAND()/1000,E25+RAND()/1000)))</f>
        <v>5.6857167575220497</v>
      </c>
      <c r="P25" s="269">
        <f ca="1">RANK(O25,$O$14:$O$36)+COUNTIF($O$14:O25,O25)-1</f>
        <v>17</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3</v>
      </c>
      <c r="E27" s="253">
        <f>IF($D$38&gt;0,D27/$D$38*100,0)</f>
        <v>1.1045248702183277E-2</v>
      </c>
      <c r="F27" s="252">
        <f>SUM(Type!F61:F63)</f>
        <v>99</v>
      </c>
      <c r="G27" s="253">
        <f>IF($F$38&gt;0,F27/$F$38*100,0)</f>
        <v>2.7116824209024146E-2</v>
      </c>
      <c r="H27" s="253">
        <f>IF(F27&gt;0,D27/F27*100,0)</f>
        <v>3.0303030303030303</v>
      </c>
      <c r="I27" s="253">
        <f>IF(AND((SQRT((G27*(100-G27))/$D$38))&gt;0, $D$38&gt;0),(E27-G27)/(SQRT((G27*(100-G27))/$D$38)),0)</f>
        <v>-1.6086842482295087</v>
      </c>
      <c r="J27" s="254">
        <f>IF(AND(H27&gt;0,$H$38&gt;0),E27/G27*100,0)</f>
        <v>40.732088009434207</v>
      </c>
      <c r="O27" s="268">
        <f ca="1">IF(J27="",0,IF($O$11=1,19-COUNT($D$14:D27),IF($O$11=2,J27+RAND()/1000,E27+RAND()/1000)))</f>
        <v>40.732284956522996</v>
      </c>
      <c r="P27" s="269">
        <f ca="1">RANK(O27,$O$14:$O$36)+COUNTIF($O$14:O27,O27)-1</f>
        <v>11</v>
      </c>
      <c r="Q27" s="269" t="s">
        <v>253</v>
      </c>
    </row>
    <row r="28" spans="1:17" s="255" customFormat="1" ht="15">
      <c r="C28" s="255" t="s">
        <v>90</v>
      </c>
      <c r="D28" s="252">
        <f>SUM(Type!D65:D68)</f>
        <v>859</v>
      </c>
      <c r="E28" s="253">
        <f>IF($D$38&gt;0,D28/$D$38*100,0)</f>
        <v>3.1626228783918116</v>
      </c>
      <c r="F28" s="252">
        <f>SUM(Type!F65:F68)</f>
        <v>43882</v>
      </c>
      <c r="G28" s="253">
        <f>IF($F$38&gt;0,F28/$F$38*100,0)</f>
        <v>12.019600807478765</v>
      </c>
      <c r="H28" s="253">
        <f>IF(F28&gt;0,D28/F28*100,0)</f>
        <v>1.9575224465612324</v>
      </c>
      <c r="I28" s="253">
        <f>IF(AND((SQRT((G28*(100-G28))/$D$38))&gt;0, $D$38&gt;0),(E28-G28)/(SQRT((G28*(100-G28))/$D$38)),0)</f>
        <v>-44.886986926956858</v>
      </c>
      <c r="J28" s="254">
        <f>IF(AND(H28&gt;0,$H$38&gt;0),E28/G28*100,0)</f>
        <v>26.312212269345775</v>
      </c>
      <c r="O28" s="268">
        <f ca="1">IF(J28="",0,IF($O$11=1,19-COUNT($D$14:D28),IF($O$11=2,J28+RAND()/1000,E28+RAND()/1000)))</f>
        <v>26.312351931075714</v>
      </c>
      <c r="P28" s="269">
        <f ca="1">RANK(O28,$O$14:$O$36)+COUNTIF($O$14:O28,O28)-1</f>
        <v>13</v>
      </c>
      <c r="Q28" s="269" t="s">
        <v>254</v>
      </c>
    </row>
    <row r="29" spans="1:17" s="255" customFormat="1" ht="15">
      <c r="C29" s="255" t="s">
        <v>99</v>
      </c>
      <c r="D29" s="252">
        <f>SUM(Type!D70:D73)</f>
        <v>1649</v>
      </c>
      <c r="E29" s="253">
        <f>IF($D$38&gt;0,D29/$D$38*100,0)</f>
        <v>6.0712050366334083</v>
      </c>
      <c r="F29" s="252">
        <f>SUM(Type!F70:F73)</f>
        <v>21521</v>
      </c>
      <c r="G29" s="253">
        <f>IF($F$38&gt;0,F29/$F$38*100,0)</f>
        <v>5.894759331337462</v>
      </c>
      <c r="H29" s="253">
        <f>IF(F29&gt;0,D29/F29*100,0)</f>
        <v>7.6622833511453923</v>
      </c>
      <c r="I29" s="253">
        <f>IF(AND((SQRT((G29*(100-G29))/$D$38))&gt;0, $D$38&gt;0),(E29-G29)/(SQRT((G29*(100-G29))/$D$38)),0)</f>
        <v>1.2346504688488205</v>
      </c>
      <c r="J29" s="254">
        <f>IF(AND(H29&gt;0,$H$38&gt;0),E29/G29*100,0)</f>
        <v>102.99326393798526</v>
      </c>
      <c r="O29" s="268">
        <f ca="1">IF(J29="",0,IF($O$11=1,19-COUNT($D$14:D29),IF($O$11=2,J29+RAND()/1000,E29+RAND()/1000)))</f>
        <v>102.99334055350029</v>
      </c>
      <c r="P29" s="269">
        <f ca="1">RANK(O29,$O$14:$O$36)+COUNTIF($O$14:O29,O29)-1</f>
        <v>6</v>
      </c>
      <c r="Q29" s="269" t="s">
        <v>255</v>
      </c>
    </row>
    <row r="30" spans="1:17" s="255" customFormat="1" ht="15">
      <c r="C30" s="255" t="s">
        <v>184</v>
      </c>
      <c r="D30" s="252">
        <f>SUM(Type!D75:D78)</f>
        <v>1672</v>
      </c>
      <c r="E30" s="253">
        <f>IF($D$38&gt;0,D30/$D$38*100,0)</f>
        <v>6.1558852766834802</v>
      </c>
      <c r="F30" s="252">
        <f>SUM(Type!F75:F78)</f>
        <v>41993</v>
      </c>
      <c r="G30" s="253">
        <f>IF($F$38&gt;0,F30/$F$38*100,0)</f>
        <v>11.502189888985365</v>
      </c>
      <c r="H30" s="253">
        <f>IF(F30&gt;0,D30/F30*100,0)</f>
        <v>3.981615983616317</v>
      </c>
      <c r="I30" s="253">
        <f>IF(AND((SQRT((G30*(100-G30))/$D$38))&gt;0, $D$38&gt;0),(E30-G30)/(SQRT((G30*(100-G30))/$D$38)),0)</f>
        <v>-27.6165897683798</v>
      </c>
      <c r="J30" s="254">
        <f>IF(AND(H30&gt;0,$H$38&gt;0),E30/G30*100,0)</f>
        <v>53.519245779261823</v>
      </c>
      <c r="O30" s="268">
        <f ca="1">IF(J30="",0,IF($O$11=1,19-COUNT($D$14:D30),IF($O$11=2,J30+RAND()/1000,E30+RAND()/1000)))</f>
        <v>53.519808694890166</v>
      </c>
      <c r="P30" s="269">
        <f ca="1">RANK(O30,$O$14:$O$36)+COUNTIF($O$14:O30,O30)-1</f>
        <v>9</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270</v>
      </c>
      <c r="E32" s="253">
        <f>IF($D$38&gt;0,D32/$D$38*100,0)</f>
        <v>0.99407238319649505</v>
      </c>
      <c r="F32" s="252">
        <f>SUM(Type!F81:F83)</f>
        <v>14990</v>
      </c>
      <c r="G32" s="253">
        <f>IF($F$38&gt;0,F32/$F$38*100,0)</f>
        <v>4.1058706554875961</v>
      </c>
      <c r="H32" s="253">
        <f>IF(F32&gt;0,D32/F32*100,0)</f>
        <v>1.801200800533689</v>
      </c>
      <c r="I32" s="253">
        <f>IF(AND((SQRT((G32*(100-G32))/$D$38))&gt;0, $D$38&gt;0),(E32-G32)/(SQRT((G32*(100-G32))/$D$38)),0)</f>
        <v>-25.845543598147199</v>
      </c>
      <c r="J32" s="254">
        <f>IF(AND(H32&gt;0,$H$38&gt;0),E32/G32*100,0)</f>
        <v>24.211000944900519</v>
      </c>
      <c r="O32" s="268">
        <f ca="1">IF(J32="",0,IF($O$11=1,19-COUNT($D$14:D32),IF($O$11=2,J32+RAND()/1000,E32+RAND()/1000)))</f>
        <v>24.211883719896061</v>
      </c>
      <c r="P32" s="269">
        <f ca="1">RANK(O32,$O$14:$O$36)+COUNTIF($O$14:O32,O32)-1</f>
        <v>14</v>
      </c>
      <c r="Q32" s="269" t="s">
        <v>259</v>
      </c>
    </row>
    <row r="33" spans="1:18" s="255" customFormat="1" ht="15">
      <c r="C33" s="255" t="s">
        <v>125</v>
      </c>
      <c r="D33" s="252">
        <f>SUM(Type!D85:D89)</f>
        <v>472</v>
      </c>
      <c r="E33" s="253">
        <f>IF($D$38&gt;0,D33/$D$38*100,0)</f>
        <v>1.7377857958101688</v>
      </c>
      <c r="F33" s="252">
        <f>SUM(Type!F85:F89)</f>
        <v>11399</v>
      </c>
      <c r="G33" s="253">
        <f>IF($F$38&gt;0,F33/$F$38*100,0)</f>
        <v>3.1222694864511746</v>
      </c>
      <c r="H33" s="253">
        <f>IF(F33&gt;0,D33/F33*100,0)</f>
        <v>4.1407140977278711</v>
      </c>
      <c r="I33" s="253">
        <f>IF(AND((SQRT((G33*(100-G33))/$D$38))&gt;0, $D$38&gt;0),(E33-G33)/(SQRT((G33*(100-G33))/$D$38)),0)</f>
        <v>-13.119387243962279</v>
      </c>
      <c r="J33" s="254">
        <f>IF(AND(H33&gt;0,$H$38&gt;0),E33/G33*100,0)</f>
        <v>55.657777246683658</v>
      </c>
      <c r="O33" s="268">
        <f ca="1">IF(J33="",0,IF($O$11=1,19-COUNT($D$14:D33),IF($O$11=2,J33+RAND()/1000,E33+RAND()/1000)))</f>
        <v>55.658398589340955</v>
      </c>
      <c r="P33" s="269">
        <f ca="1">RANK(O33,$O$14:$O$36)+COUNTIF($O$14:O33,O33)-1</f>
        <v>8</v>
      </c>
      <c r="Q33" s="269" t="s">
        <v>260</v>
      </c>
    </row>
    <row r="34" spans="1:18" s="255" customFormat="1" ht="15">
      <c r="C34" s="255" t="s">
        <v>136</v>
      </c>
      <c r="D34" s="252">
        <f>SUM(Type!D91:D93)</f>
        <v>156</v>
      </c>
      <c r="E34" s="253">
        <f>IF($D$38&gt;0,D34/$D$38*100,0)</f>
        <v>0.57435293251353037</v>
      </c>
      <c r="F34" s="252">
        <f>SUM(Type!F91:F93)</f>
        <v>9737</v>
      </c>
      <c r="G34" s="253">
        <f>IF($F$38&gt;0,F34/$F$38*100,0)</f>
        <v>2.6670355285178604</v>
      </c>
      <c r="H34" s="253">
        <f>IF(F34&gt;0,D34/F34*100,0)</f>
        <v>1.602136181575434</v>
      </c>
      <c r="I34" s="253">
        <f>IF(AND((SQRT((G34*(100-G34))/$D$38))&gt;0, $D$38&gt;0),(E34-G34)/(SQRT((G34*(100-G34))/$D$38)),0)</f>
        <v>-21.405819757650502</v>
      </c>
      <c r="J34" s="254">
        <f>IF(AND(H34&gt;0,$H$38&gt;0),E34/G34*100,0)</f>
        <v>21.53525614383971</v>
      </c>
      <c r="O34" s="268">
        <f ca="1">IF(J34="",0,IF($O$11=1,19-COUNT($D$14:D34),IF($O$11=2,J34+RAND()/1000,E34+RAND()/1000)))</f>
        <v>21.535426319308609</v>
      </c>
      <c r="P34" s="269">
        <f ca="1">RANK(O34,$O$14:$O$36)+COUNTIF($O$14:O34,O34)-1</f>
        <v>15</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98</v>
      </c>
      <c r="E36" s="253">
        <f>IF($D$38&gt;0,D36/$D$38*100,0)</f>
        <v>0.36081145760465372</v>
      </c>
      <c r="F36" s="252">
        <f>SUM(Type!F96:F97)</f>
        <v>1168</v>
      </c>
      <c r="G36" s="253">
        <f>IF($F$38&gt;0,F36/$F$38*100,0)</f>
        <v>0.31992374420343644</v>
      </c>
      <c r="H36" s="253">
        <f>IF(F36&gt;0,D36/F36*100,0)</f>
        <v>8.3904109589041092</v>
      </c>
      <c r="I36" s="253">
        <f>IF(AND((SQRT((G36*(100-G36))/$D$38))&gt;0, $D$38&gt;0),(E36-G36)/(SQRT((G36*(100-G36))/$D$38)),0)</f>
        <v>1.1932687957083492</v>
      </c>
      <c r="J36" s="254">
        <f>IF(AND(H36&gt;0,$H$38&gt;0),E36/G36*100,0)</f>
        <v>112.78045601242313</v>
      </c>
      <c r="O36" s="268">
        <f ca="1">IF(J36="",0,IF($O$11=1,19-COUNT($D$14:D36),IF($O$11=2,J36+RAND()/1000,E36+RAND()/1000)))</f>
        <v>112.78054380717994</v>
      </c>
      <c r="P36" s="269">
        <f ca="1">RANK(O36,$O$14:$O$36)+COUNTIF($O$14:O36,O36)-1</f>
        <v>5</v>
      </c>
      <c r="Q36" s="269" t="s">
        <v>264</v>
      </c>
    </row>
    <row r="37" spans="1:18">
      <c r="B37" s="7"/>
      <c r="C37" s="7"/>
      <c r="D37" s="252"/>
      <c r="E37" s="255"/>
      <c r="F37" s="252"/>
      <c r="G37" s="7"/>
      <c r="H37" s="7"/>
      <c r="I37" s="7"/>
      <c r="J37" s="7"/>
      <c r="K37" s="7"/>
      <c r="L37" s="7"/>
      <c r="M37" s="7"/>
    </row>
    <row r="38" spans="1:18" s="255" customFormat="1" ht="12">
      <c r="C38" s="285" t="s">
        <v>232</v>
      </c>
      <c r="D38" s="259">
        <f>SUM(D14:D36)</f>
        <v>27161</v>
      </c>
      <c r="F38" s="259">
        <f>SUM(F14:F36)</f>
        <v>365087</v>
      </c>
      <c r="H38" s="260">
        <f>IF(F38&gt;0,D38/F38*100,0)</f>
        <v>7.4395965893061105</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0.72162291520930744</v>
      </c>
      <c r="D81" s="222">
        <f>IF($D$80,G14,"")</f>
        <v>0.18817432557171304</v>
      </c>
      <c r="E81" s="218"/>
      <c r="F81" s="218"/>
      <c r="G81" s="218"/>
    </row>
    <row r="82" spans="1:7">
      <c r="A82" s="218"/>
      <c r="B82" s="218" t="s">
        <v>266</v>
      </c>
      <c r="C82" s="222">
        <f>E15</f>
        <v>22.005817164316483</v>
      </c>
      <c r="D82" s="222">
        <f>IF($D$80,G15,"")</f>
        <v>12.018779085533037</v>
      </c>
      <c r="E82" s="218"/>
      <c r="F82" s="218"/>
      <c r="G82" s="218"/>
    </row>
    <row r="83" spans="1:7">
      <c r="A83" s="218"/>
      <c r="B83" s="218" t="s">
        <v>267</v>
      </c>
      <c r="C83" s="222">
        <f>E16</f>
        <v>26.475461139133316</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0.99039063362910063</v>
      </c>
      <c r="D85" s="222">
        <f>IF($D$80,G19,"")</f>
        <v>2.9242344975307253</v>
      </c>
      <c r="E85" s="218"/>
      <c r="F85" s="218"/>
      <c r="G85" s="218"/>
    </row>
    <row r="86" spans="1:7">
      <c r="A86" s="218"/>
      <c r="B86" s="218" t="s">
        <v>270</v>
      </c>
      <c r="C86" s="222">
        <f>E21</f>
        <v>21.619233459740069</v>
      </c>
      <c r="D86" s="222">
        <f>IF($D$80,G21,"")</f>
        <v>10.730319074631527</v>
      </c>
      <c r="E86" s="218"/>
      <c r="F86" s="218"/>
      <c r="G86" s="218"/>
    </row>
    <row r="87" spans="1:7">
      <c r="A87" s="218"/>
      <c r="B87" s="218" t="s">
        <v>271</v>
      </c>
      <c r="C87" s="222">
        <f>E22</f>
        <v>6.9290526858363091</v>
      </c>
      <c r="D87" s="222">
        <f>IF($D$80,G22,"")</f>
        <v>8.957317023065734</v>
      </c>
      <c r="E87" s="218"/>
      <c r="F87" s="218"/>
      <c r="G87" s="218"/>
    </row>
    <row r="88" spans="1:7">
      <c r="A88" s="218"/>
      <c r="B88" s="218" t="s">
        <v>272</v>
      </c>
      <c r="C88" s="222">
        <f>E23</f>
        <v>0.59276168035050258</v>
      </c>
      <c r="D88" s="222">
        <f>IF($D$80,G23,"")</f>
        <v>6.0675948472555854</v>
      </c>
      <c r="E88" s="218"/>
      <c r="F88" s="218"/>
      <c r="G88" s="218"/>
    </row>
    <row r="89" spans="1:7">
      <c r="A89" s="218"/>
      <c r="B89" s="218" t="s">
        <v>273</v>
      </c>
      <c r="C89" s="222">
        <f>E24</f>
        <v>1.358565590368543</v>
      </c>
      <c r="D89" s="222">
        <f>IF($D$80,G24,"")</f>
        <v>2.8374058785987999</v>
      </c>
      <c r="E89" s="218"/>
      <c r="F89" s="218"/>
      <c r="G89" s="218"/>
    </row>
    <row r="90" spans="1:7">
      <c r="A90" s="218"/>
      <c r="B90" s="218" t="s">
        <v>274</v>
      </c>
      <c r="C90" s="222">
        <f>E25</f>
        <v>0.23931372188063768</v>
      </c>
      <c r="D90" s="222">
        <f>IF($D$80,G25,"")</f>
        <v>4.209681527964567</v>
      </c>
      <c r="E90" s="218"/>
      <c r="F90" s="218"/>
      <c r="G90" s="218"/>
    </row>
    <row r="91" spans="1:7">
      <c r="A91" s="218"/>
      <c r="B91" s="218" t="s">
        <v>275</v>
      </c>
      <c r="C91" s="222">
        <f>E27</f>
        <v>1.1045248702183277E-2</v>
      </c>
      <c r="D91" s="222">
        <f>IF($D$80,G27,"")</f>
        <v>2.7116824209024146E-2</v>
      </c>
      <c r="E91" s="218"/>
      <c r="F91" s="218"/>
      <c r="G91" s="218"/>
    </row>
    <row r="92" spans="1:7">
      <c r="A92" s="218"/>
      <c r="B92" s="218" t="s">
        <v>276</v>
      </c>
      <c r="C92" s="222">
        <f>E28</f>
        <v>3.1626228783918116</v>
      </c>
      <c r="D92" s="222">
        <f>IF($D$80,G28,"")</f>
        <v>12.019600807478765</v>
      </c>
      <c r="E92" s="218"/>
      <c r="F92" s="218"/>
      <c r="G92" s="218"/>
    </row>
    <row r="93" spans="1:7">
      <c r="A93" s="218"/>
      <c r="B93" s="218" t="s">
        <v>277</v>
      </c>
      <c r="C93" s="222">
        <f>E29</f>
        <v>6.0712050366334083</v>
      </c>
      <c r="D93" s="222">
        <f>IF($D$80,G29,"")</f>
        <v>5.894759331337462</v>
      </c>
      <c r="E93" s="218"/>
      <c r="F93" s="218"/>
      <c r="G93" s="218"/>
    </row>
    <row r="94" spans="1:7">
      <c r="A94" s="218"/>
      <c r="B94" s="218" t="s">
        <v>278</v>
      </c>
      <c r="C94" s="222">
        <f>E30</f>
        <v>6.1558852766834802</v>
      </c>
      <c r="D94" s="222">
        <f>IF($D$80,G30,"")</f>
        <v>11.502189888985365</v>
      </c>
      <c r="E94" s="218"/>
      <c r="F94" s="218"/>
      <c r="G94" s="218"/>
    </row>
    <row r="95" spans="1:7">
      <c r="A95" s="218"/>
      <c r="B95" s="218" t="s">
        <v>279</v>
      </c>
      <c r="C95" s="222">
        <f>E32</f>
        <v>0.99407238319649505</v>
      </c>
      <c r="D95" s="222">
        <f>IF($D$80,G32,"")</f>
        <v>4.1058706554875961</v>
      </c>
      <c r="E95" s="218"/>
      <c r="F95" s="218"/>
      <c r="G95" s="218"/>
    </row>
    <row r="96" spans="1:7">
      <c r="A96" s="218"/>
      <c r="B96" s="218" t="s">
        <v>280</v>
      </c>
      <c r="C96" s="222">
        <f>E33</f>
        <v>1.7377857958101688</v>
      </c>
      <c r="D96" s="222">
        <f>IF($D$80,G33,"")</f>
        <v>3.1222694864511746</v>
      </c>
      <c r="E96" s="218"/>
      <c r="F96" s="218"/>
      <c r="G96" s="218"/>
    </row>
    <row r="97" spans="1:7">
      <c r="A97" s="218"/>
      <c r="B97" s="218" t="s">
        <v>281</v>
      </c>
      <c r="C97" s="222">
        <f>E34</f>
        <v>0.57435293251353037</v>
      </c>
      <c r="D97" s="222">
        <f>IF($D$80,G34,"")</f>
        <v>2.6670355285178604</v>
      </c>
      <c r="E97" s="218"/>
      <c r="F97" s="218"/>
      <c r="G97" s="218"/>
    </row>
    <row r="98" spans="1:7">
      <c r="A98" s="218"/>
      <c r="B98" s="218" t="s">
        <v>282</v>
      </c>
      <c r="C98" s="222">
        <f>E36</f>
        <v>0.36081145760465372</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AC56-8F1C-4B48-B4F5-B6C115F0618B}">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1</v>
      </c>
      <c r="C13" s="255" t="str">
        <f ca="1">INDEX(Group!C$14:C$36,'Group (Sorted)'!$B13)</f>
        <v>1.A Lavish Lifestyles</v>
      </c>
      <c r="D13" s="289">
        <f ca="1">INDEX(Group!D$14:D$36,'Group (Sorted)'!$B13)</f>
        <v>196</v>
      </c>
      <c r="E13" s="253">
        <f ca="1">INDEX(Group!E$14:E$36,'Group (Sorted)'!$B13)</f>
        <v>0.72162291520930744</v>
      </c>
      <c r="F13" s="289">
        <f ca="1">INDEX(Group!F$14:F$36,'Group (Sorted)'!$B13)</f>
        <v>687</v>
      </c>
      <c r="G13" s="253">
        <f ca="1">INDEX(Group!G$14:G$36,'Group (Sorted)'!$B13)</f>
        <v>0.18817432557171304</v>
      </c>
      <c r="H13" s="253">
        <f ca="1">INDEX(Group!H$14:H$36,'Group (Sorted)'!$B13)</f>
        <v>28.529839883551674</v>
      </c>
      <c r="I13" s="253">
        <f ca="1">INDEX(Group!I$14:I$36,'Group (Sorted)'!$B13)</f>
        <v>20.285899296759943</v>
      </c>
      <c r="J13" s="254">
        <f ca="1">INDEX(Group!J$14:J$36,'Group (Sorted)'!$B13)</f>
        <v>383.48638318052463</v>
      </c>
    </row>
    <row r="14" spans="1:19" s="255" customFormat="1" ht="12">
      <c r="A14" s="269">
        <v>2</v>
      </c>
      <c r="B14" s="269">
        <f ca="1">MATCH(A14,Group!$P$14:$P$36,0)</f>
        <v>3</v>
      </c>
      <c r="C14" s="255" t="str">
        <f ca="1">INDEX(Group!C$14:C$36,'Group (Sorted)'!$B14)</f>
        <v>1.C Mature Money</v>
      </c>
      <c r="D14" s="289">
        <f ca="1">INDEX(Group!D$14:D$36,'Group (Sorted)'!$B14)</f>
        <v>7191</v>
      </c>
      <c r="E14" s="253">
        <f ca="1">INDEX(Group!E$14:E$36,'Group (Sorted)'!$B14)</f>
        <v>26.475461139133316</v>
      </c>
      <c r="F14" s="289">
        <f ca="1">INDEX(Group!F$14:F$36,'Group (Sorted)'!$B14)</f>
        <v>45299</v>
      </c>
      <c r="G14" s="253">
        <f ca="1">INDEX(Group!G$14:G$36,'Group (Sorted)'!$B14)</f>
        <v>12.407727473177626</v>
      </c>
      <c r="H14" s="253">
        <f ca="1">INDEX(Group!H$14:H$36,'Group (Sorted)'!$B14)</f>
        <v>15.874522616393296</v>
      </c>
      <c r="I14" s="253">
        <f ca="1">INDEX(Group!I$14:I$36,'Group (Sorted)'!$B14)</f>
        <v>70.3263366598554</v>
      </c>
      <c r="J14" s="254">
        <f ca="1">INDEX(Group!J$14:J$36,'Group (Sorted)'!$B14)</f>
        <v>213.37880926516624</v>
      </c>
    </row>
    <row r="15" spans="1:19" s="255" customFormat="1" ht="12">
      <c r="A15" s="269">
        <v>3</v>
      </c>
      <c r="B15" s="269">
        <f ca="1">MATCH(A15,Group!$P$14:$P$36,0)</f>
        <v>8</v>
      </c>
      <c r="C15" s="255" t="str">
        <f ca="1">INDEX(Group!C$14:C$36,'Group (Sorted)'!$B15)</f>
        <v>3.F Countryside Communities</v>
      </c>
      <c r="D15" s="289">
        <f ca="1">INDEX(Group!D$14:D$36,'Group (Sorted)'!$B15)</f>
        <v>5872</v>
      </c>
      <c r="E15" s="253">
        <f ca="1">INDEX(Group!E$14:E$36,'Group (Sorted)'!$B15)</f>
        <v>21.619233459740069</v>
      </c>
      <c r="F15" s="289">
        <f ca="1">INDEX(Group!F$14:F$36,'Group (Sorted)'!$B15)</f>
        <v>39175</v>
      </c>
      <c r="G15" s="253">
        <f ca="1">INDEX(Group!G$14:G$36,'Group (Sorted)'!$B15)</f>
        <v>10.730319074631527</v>
      </c>
      <c r="H15" s="253">
        <f ca="1">INDEX(Group!H$14:H$36,'Group (Sorted)'!$B15)</f>
        <v>14.989151244416082</v>
      </c>
      <c r="I15" s="253">
        <f ca="1">INDEX(Group!I$14:I$36,'Group (Sorted)'!$B15)</f>
        <v>57.982795709233073</v>
      </c>
      <c r="J15" s="254">
        <f ca="1">INDEX(Group!J$14:J$36,'Group (Sorted)'!$B15)</f>
        <v>201.47801113251109</v>
      </c>
    </row>
    <row r="16" spans="1:19" s="255" customFormat="1" ht="12">
      <c r="A16" s="269">
        <v>4</v>
      </c>
      <c r="B16" s="269">
        <f ca="1">MATCH(A16,Group!$P$14:$P$36,0)</f>
        <v>2</v>
      </c>
      <c r="C16" s="255" t="str">
        <f ca="1">INDEX(Group!C$14:C$36,'Group (Sorted)'!$B16)</f>
        <v>1.B Executive Wealth</v>
      </c>
      <c r="D16" s="289">
        <f ca="1">INDEX(Group!D$14:D$36,'Group (Sorted)'!$B16)</f>
        <v>5977</v>
      </c>
      <c r="E16" s="253">
        <f ca="1">INDEX(Group!E$14:E$36,'Group (Sorted)'!$B16)</f>
        <v>22.005817164316483</v>
      </c>
      <c r="F16" s="289">
        <f ca="1">INDEX(Group!F$14:F$36,'Group (Sorted)'!$B16)</f>
        <v>43879</v>
      </c>
      <c r="G16" s="253">
        <f ca="1">INDEX(Group!G$14:G$36,'Group (Sorted)'!$B16)</f>
        <v>12.018779085533037</v>
      </c>
      <c r="H16" s="253">
        <f ca="1">INDEX(Group!H$14:H$36,'Group (Sorted)'!$B16)</f>
        <v>13.621550172064085</v>
      </c>
      <c r="I16" s="253">
        <f ca="1">INDEX(Group!I$14:I$36,'Group (Sorted)'!$B16)</f>
        <v>50.615602994025565</v>
      </c>
      <c r="J16" s="254">
        <f ca="1">INDEX(Group!J$14:J$36,'Group (Sorted)'!$B16)</f>
        <v>183.09527954303454</v>
      </c>
    </row>
    <row r="17" spans="1:10" s="255" customFormat="1" ht="12">
      <c r="A17" s="269">
        <v>5</v>
      </c>
      <c r="B17" s="269">
        <f ca="1">MATCH(A17,Group!$P$14:$P$36,0)</f>
        <v>23</v>
      </c>
      <c r="C17" s="255" t="str">
        <f ca="1">INDEX(Group!C$14:C$36,'Group (Sorted)'!$B17)</f>
        <v>6.R Not Private Households</v>
      </c>
      <c r="D17" s="289">
        <f ca="1">INDEX(Group!D$14:D$36,'Group (Sorted)'!$B17)</f>
        <v>98</v>
      </c>
      <c r="E17" s="253">
        <f ca="1">INDEX(Group!E$14:E$36,'Group (Sorted)'!$B17)</f>
        <v>0.36081145760465372</v>
      </c>
      <c r="F17" s="289">
        <f ca="1">INDEX(Group!F$14:F$36,'Group (Sorted)'!$B17)</f>
        <v>1168</v>
      </c>
      <c r="G17" s="253">
        <f ca="1">INDEX(Group!G$14:G$36,'Group (Sorted)'!$B17)</f>
        <v>0.31992374420343644</v>
      </c>
      <c r="H17" s="253">
        <f ca="1">INDEX(Group!H$14:H$36,'Group (Sorted)'!$B17)</f>
        <v>8.3904109589041092</v>
      </c>
      <c r="I17" s="253">
        <f ca="1">INDEX(Group!I$14:I$36,'Group (Sorted)'!$B17)</f>
        <v>1.1932687957083492</v>
      </c>
      <c r="J17" s="254">
        <f ca="1">INDEX(Group!J$14:J$36,'Group (Sorted)'!$B17)</f>
        <v>112.78045601242313</v>
      </c>
    </row>
    <row r="18" spans="1:10" s="255" customFormat="1" ht="12">
      <c r="A18" s="269">
        <v>6</v>
      </c>
      <c r="B18" s="269">
        <f ca="1">MATCH(A18,Group!$P$14:$P$36,0)</f>
        <v>16</v>
      </c>
      <c r="C18" s="255" t="str">
        <f ca="1">INDEX(Group!C$14:C$36,'Group (Sorted)'!$B18)</f>
        <v>4.M Striving Families</v>
      </c>
      <c r="D18" s="289">
        <f ca="1">INDEX(Group!D$14:D$36,'Group (Sorted)'!$B18)</f>
        <v>1649</v>
      </c>
      <c r="E18" s="253">
        <f ca="1">INDEX(Group!E$14:E$36,'Group (Sorted)'!$B18)</f>
        <v>6.0712050366334083</v>
      </c>
      <c r="F18" s="289">
        <f ca="1">INDEX(Group!F$14:F$36,'Group (Sorted)'!$B18)</f>
        <v>21521</v>
      </c>
      <c r="G18" s="253">
        <f ca="1">INDEX(Group!G$14:G$36,'Group (Sorted)'!$B18)</f>
        <v>5.894759331337462</v>
      </c>
      <c r="H18" s="253">
        <f ca="1">INDEX(Group!H$14:H$36,'Group (Sorted)'!$B18)</f>
        <v>7.6622833511453923</v>
      </c>
      <c r="I18" s="253">
        <f ca="1">INDEX(Group!I$14:I$36,'Group (Sorted)'!$B18)</f>
        <v>1.2346504688488205</v>
      </c>
      <c r="J18" s="254">
        <f ca="1">INDEX(Group!J$14:J$36,'Group (Sorted)'!$B18)</f>
        <v>102.99326393798526</v>
      </c>
    </row>
    <row r="19" spans="1:10" s="255" customFormat="1" ht="12">
      <c r="A19" s="269">
        <v>7</v>
      </c>
      <c r="B19" s="269">
        <f ca="1">MATCH(A19,Group!$P$14:$P$36,0)</f>
        <v>9</v>
      </c>
      <c r="C19" s="255" t="str">
        <f ca="1">INDEX(Group!C$14:C$36,'Group (Sorted)'!$B19)</f>
        <v>3.G Successful Suburbs</v>
      </c>
      <c r="D19" s="289">
        <f ca="1">INDEX(Group!D$14:D$36,'Group (Sorted)'!$B19)</f>
        <v>1882</v>
      </c>
      <c r="E19" s="253">
        <f ca="1">INDEX(Group!E$14:E$36,'Group (Sorted)'!$B19)</f>
        <v>6.9290526858363091</v>
      </c>
      <c r="F19" s="289">
        <f ca="1">INDEX(Group!F$14:F$36,'Group (Sorted)'!$B19)</f>
        <v>32702</v>
      </c>
      <c r="G19" s="253">
        <f ca="1">INDEX(Group!G$14:G$36,'Group (Sorted)'!$B19)</f>
        <v>8.957317023065734</v>
      </c>
      <c r="H19" s="253">
        <f ca="1">INDEX(Group!H$14:H$36,'Group (Sorted)'!$B19)</f>
        <v>5.7549996942083048</v>
      </c>
      <c r="I19" s="253">
        <f ca="1">INDEX(Group!I$14:I$36,'Group (Sorted)'!$B19)</f>
        <v>-11.705391287275487</v>
      </c>
      <c r="J19" s="254">
        <f ca="1">INDEX(Group!J$14:J$36,'Group (Sorted)'!$B19)</f>
        <v>77.356340832790679</v>
      </c>
    </row>
    <row r="20" spans="1:10" s="255" customFormat="1" ht="12">
      <c r="A20" s="269">
        <v>8</v>
      </c>
      <c r="B20" s="269">
        <f ca="1">MATCH(A20,Group!$P$14:$P$36,0)</f>
        <v>20</v>
      </c>
      <c r="C20" s="255" t="str">
        <f ca="1">INDEX(Group!C$14:C$36,'Group (Sorted)'!$B20)</f>
        <v>5.P Struggling Estates</v>
      </c>
      <c r="D20" s="289">
        <f ca="1">INDEX(Group!D$14:D$36,'Group (Sorted)'!$B20)</f>
        <v>472</v>
      </c>
      <c r="E20" s="253">
        <f ca="1">INDEX(Group!E$14:E$36,'Group (Sorted)'!$B20)</f>
        <v>1.7377857958101688</v>
      </c>
      <c r="F20" s="289">
        <f ca="1">INDEX(Group!F$14:F$36,'Group (Sorted)'!$B20)</f>
        <v>11399</v>
      </c>
      <c r="G20" s="253">
        <f ca="1">INDEX(Group!G$14:G$36,'Group (Sorted)'!$B20)</f>
        <v>3.1222694864511746</v>
      </c>
      <c r="H20" s="253">
        <f ca="1">INDEX(Group!H$14:H$36,'Group (Sorted)'!$B20)</f>
        <v>4.1407140977278711</v>
      </c>
      <c r="I20" s="253">
        <f ca="1">INDEX(Group!I$14:I$36,'Group (Sorted)'!$B20)</f>
        <v>-13.119387243962279</v>
      </c>
      <c r="J20" s="254">
        <f ca="1">INDEX(Group!J$14:J$36,'Group (Sorted)'!$B20)</f>
        <v>55.657777246683658</v>
      </c>
    </row>
    <row r="21" spans="1:10" s="255" customFormat="1" ht="12">
      <c r="A21" s="269">
        <v>9</v>
      </c>
      <c r="B21" s="269">
        <f ca="1">MATCH(A21,Group!$P$14:$P$36,0)</f>
        <v>17</v>
      </c>
      <c r="C21" s="255" t="str">
        <f ca="1">INDEX(Group!C$14:C$36,'Group (Sorted)'!$B21)</f>
        <v>4.N Poorer Pensioners</v>
      </c>
      <c r="D21" s="289">
        <f ca="1">INDEX(Group!D$14:D$36,'Group (Sorted)'!$B21)</f>
        <v>1672</v>
      </c>
      <c r="E21" s="253">
        <f ca="1">INDEX(Group!E$14:E$36,'Group (Sorted)'!$B21)</f>
        <v>6.1558852766834802</v>
      </c>
      <c r="F21" s="289">
        <f ca="1">INDEX(Group!F$14:F$36,'Group (Sorted)'!$B21)</f>
        <v>41993</v>
      </c>
      <c r="G21" s="253">
        <f ca="1">INDEX(Group!G$14:G$36,'Group (Sorted)'!$B21)</f>
        <v>11.502189888985365</v>
      </c>
      <c r="H21" s="253">
        <f ca="1">INDEX(Group!H$14:H$36,'Group (Sorted)'!$B21)</f>
        <v>3.981615983616317</v>
      </c>
      <c r="I21" s="253">
        <f ca="1">INDEX(Group!I$14:I$36,'Group (Sorted)'!$B21)</f>
        <v>-27.6165897683798</v>
      </c>
      <c r="J21" s="254">
        <f ca="1">INDEX(Group!J$14:J$36,'Group (Sorted)'!$B21)</f>
        <v>53.519245779261823</v>
      </c>
    </row>
    <row r="22" spans="1:10" s="255" customFormat="1" ht="12">
      <c r="A22" s="269">
        <v>10</v>
      </c>
      <c r="B22" s="269">
        <f ca="1">MATCH(A22,Group!$P$14:$P$36,0)</f>
        <v>11</v>
      </c>
      <c r="C22" s="255" t="str">
        <f ca="1">INDEX(Group!C$14:C$36,'Group (Sorted)'!$B22)</f>
        <v>3.I Comfortable Seniors</v>
      </c>
      <c r="D22" s="289">
        <f ca="1">INDEX(Group!D$14:D$36,'Group (Sorted)'!$B22)</f>
        <v>369</v>
      </c>
      <c r="E22" s="253">
        <f ca="1">INDEX(Group!E$14:E$36,'Group (Sorted)'!$B22)</f>
        <v>1.358565590368543</v>
      </c>
      <c r="F22" s="289">
        <f ca="1">INDEX(Group!F$14:F$36,'Group (Sorted)'!$B22)</f>
        <v>10359</v>
      </c>
      <c r="G22" s="253">
        <f ca="1">INDEX(Group!G$14:G$36,'Group (Sorted)'!$B22)</f>
        <v>2.8374058785987999</v>
      </c>
      <c r="H22" s="253">
        <f ca="1">INDEX(Group!H$14:H$36,'Group (Sorted)'!$B22)</f>
        <v>3.5621198957428324</v>
      </c>
      <c r="I22" s="253">
        <f ca="1">INDEX(Group!I$14:I$36,'Group (Sorted)'!$B22)</f>
        <v>-14.678574066163193</v>
      </c>
      <c r="J22" s="254">
        <f ca="1">INDEX(Group!J$14:J$36,'Group (Sorted)'!$B22)</f>
        <v>47.880551760872692</v>
      </c>
    </row>
    <row r="23" spans="1:10" s="255" customFormat="1" ht="12">
      <c r="A23" s="269">
        <v>11</v>
      </c>
      <c r="B23" s="269">
        <f ca="1">MATCH(A23,Group!$P$14:$P$36,0)</f>
        <v>14</v>
      </c>
      <c r="C23" s="255" t="str">
        <f ca="1">INDEX(Group!C$14:C$36,'Group (Sorted)'!$B23)</f>
        <v>4.K Student Life</v>
      </c>
      <c r="D23" s="289">
        <f ca="1">INDEX(Group!D$14:D$36,'Group (Sorted)'!$B23)</f>
        <v>3</v>
      </c>
      <c r="E23" s="253">
        <f ca="1">INDEX(Group!E$14:E$36,'Group (Sorted)'!$B23)</f>
        <v>1.1045248702183277E-2</v>
      </c>
      <c r="F23" s="289">
        <f ca="1">INDEX(Group!F$14:F$36,'Group (Sorted)'!$B23)</f>
        <v>99</v>
      </c>
      <c r="G23" s="253">
        <f ca="1">INDEX(Group!G$14:G$36,'Group (Sorted)'!$B23)</f>
        <v>2.7116824209024146E-2</v>
      </c>
      <c r="H23" s="253">
        <f ca="1">INDEX(Group!H$14:H$36,'Group (Sorted)'!$B23)</f>
        <v>3.0303030303030303</v>
      </c>
      <c r="I23" s="253">
        <f ca="1">INDEX(Group!I$14:I$36,'Group (Sorted)'!$B23)</f>
        <v>-1.6086842482295087</v>
      </c>
      <c r="J23" s="254">
        <f ca="1">INDEX(Group!J$14:J$36,'Group (Sorted)'!$B23)</f>
        <v>40.732088009434207</v>
      </c>
    </row>
    <row r="24" spans="1:10" s="255" customFormat="1" ht="12">
      <c r="A24" s="269">
        <v>12</v>
      </c>
      <c r="B24" s="269">
        <f ca="1">MATCH(A24,Group!$P$14:$P$36,0)</f>
        <v>6</v>
      </c>
      <c r="C24" s="255" t="str">
        <f ca="1">INDEX(Group!C$14:C$36,'Group (Sorted)'!$B24)</f>
        <v>2.E Career Climbers</v>
      </c>
      <c r="D24" s="289">
        <f ca="1">INDEX(Group!D$14:D$36,'Group (Sorted)'!$B24)</f>
        <v>269</v>
      </c>
      <c r="E24" s="253">
        <f ca="1">INDEX(Group!E$14:E$36,'Group (Sorted)'!$B24)</f>
        <v>0.99039063362910063</v>
      </c>
      <c r="F24" s="289">
        <f ca="1">INDEX(Group!F$14:F$36,'Group (Sorted)'!$B24)</f>
        <v>10676</v>
      </c>
      <c r="G24" s="253">
        <f ca="1">INDEX(Group!G$14:G$36,'Group (Sorted)'!$B24)</f>
        <v>2.9242344975307253</v>
      </c>
      <c r="H24" s="253">
        <f ca="1">INDEX(Group!H$14:H$36,'Group (Sorted)'!$B24)</f>
        <v>2.5196702884975646</v>
      </c>
      <c r="I24" s="253">
        <f ca="1">INDEX(Group!I$14:I$36,'Group (Sorted)'!$B24)</f>
        <v>-18.916151101132012</v>
      </c>
      <c r="J24" s="254">
        <f ca="1">INDEX(Group!J$14:J$36,'Group (Sorted)'!$B24)</f>
        <v>33.86837254212697</v>
      </c>
    </row>
    <row r="25" spans="1:10" s="255" customFormat="1" ht="12">
      <c r="A25" s="269">
        <v>13</v>
      </c>
      <c r="B25" s="269">
        <f ca="1">MATCH(A25,Group!$P$14:$P$36,0)</f>
        <v>15</v>
      </c>
      <c r="C25" s="255" t="str">
        <f ca="1">INDEX(Group!C$14:C$36,'Group (Sorted)'!$B25)</f>
        <v>4.L Modest Means</v>
      </c>
      <c r="D25" s="289">
        <f ca="1">INDEX(Group!D$14:D$36,'Group (Sorted)'!$B25)</f>
        <v>859</v>
      </c>
      <c r="E25" s="253">
        <f ca="1">INDEX(Group!E$14:E$36,'Group (Sorted)'!$B25)</f>
        <v>3.1626228783918116</v>
      </c>
      <c r="F25" s="289">
        <f ca="1">INDEX(Group!F$14:F$36,'Group (Sorted)'!$B25)</f>
        <v>43882</v>
      </c>
      <c r="G25" s="253">
        <f ca="1">INDEX(Group!G$14:G$36,'Group (Sorted)'!$B25)</f>
        <v>12.019600807478765</v>
      </c>
      <c r="H25" s="253">
        <f ca="1">INDEX(Group!H$14:H$36,'Group (Sorted)'!$B25)</f>
        <v>1.9575224465612324</v>
      </c>
      <c r="I25" s="253">
        <f ca="1">INDEX(Group!I$14:I$36,'Group (Sorted)'!$B25)</f>
        <v>-44.886986926956858</v>
      </c>
      <c r="J25" s="254">
        <f ca="1">INDEX(Group!J$14:J$36,'Group (Sorted)'!$B25)</f>
        <v>26.312212269345775</v>
      </c>
    </row>
    <row r="26" spans="1:10" s="255" customFormat="1" ht="12">
      <c r="A26" s="269">
        <v>14</v>
      </c>
      <c r="B26" s="269">
        <f ca="1">MATCH(A26,Group!$P$14:$P$36,0)</f>
        <v>19</v>
      </c>
      <c r="C26" s="255" t="str">
        <f ca="1">INDEX(Group!C$14:C$36,'Group (Sorted)'!$B26)</f>
        <v>5.O Young Hardship</v>
      </c>
      <c r="D26" s="289">
        <f ca="1">INDEX(Group!D$14:D$36,'Group (Sorted)'!$B26)</f>
        <v>270</v>
      </c>
      <c r="E26" s="253">
        <f ca="1">INDEX(Group!E$14:E$36,'Group (Sorted)'!$B26)</f>
        <v>0.99407238319649505</v>
      </c>
      <c r="F26" s="289">
        <f ca="1">INDEX(Group!F$14:F$36,'Group (Sorted)'!$B26)</f>
        <v>14990</v>
      </c>
      <c r="G26" s="253">
        <f ca="1">INDEX(Group!G$14:G$36,'Group (Sorted)'!$B26)</f>
        <v>4.1058706554875961</v>
      </c>
      <c r="H26" s="253">
        <f ca="1">INDEX(Group!H$14:H$36,'Group (Sorted)'!$B26)</f>
        <v>1.801200800533689</v>
      </c>
      <c r="I26" s="253">
        <f ca="1">INDEX(Group!I$14:I$36,'Group (Sorted)'!$B26)</f>
        <v>-25.845543598147199</v>
      </c>
      <c r="J26" s="254">
        <f ca="1">INDEX(Group!J$14:J$36,'Group (Sorted)'!$B26)</f>
        <v>24.211000944900519</v>
      </c>
    </row>
    <row r="27" spans="1:10" s="255" customFormat="1" ht="12">
      <c r="A27" s="269">
        <v>15</v>
      </c>
      <c r="B27" s="269">
        <f ca="1">MATCH(A27,Group!$P$14:$P$36,0)</f>
        <v>21</v>
      </c>
      <c r="C27" s="255" t="str">
        <f ca="1">INDEX(Group!C$14:C$36,'Group (Sorted)'!$B27)</f>
        <v>5.Q Difficult Circumstances</v>
      </c>
      <c r="D27" s="289">
        <f ca="1">INDEX(Group!D$14:D$36,'Group (Sorted)'!$B27)</f>
        <v>156</v>
      </c>
      <c r="E27" s="253">
        <f ca="1">INDEX(Group!E$14:E$36,'Group (Sorted)'!$B27)</f>
        <v>0.57435293251353037</v>
      </c>
      <c r="F27" s="289">
        <f ca="1">INDEX(Group!F$14:F$36,'Group (Sorted)'!$B27)</f>
        <v>9737</v>
      </c>
      <c r="G27" s="253">
        <f ca="1">INDEX(Group!G$14:G$36,'Group (Sorted)'!$B27)</f>
        <v>2.6670355285178604</v>
      </c>
      <c r="H27" s="253">
        <f ca="1">INDEX(Group!H$14:H$36,'Group (Sorted)'!$B27)</f>
        <v>1.602136181575434</v>
      </c>
      <c r="I27" s="253">
        <f ca="1">INDEX(Group!I$14:I$36,'Group (Sorted)'!$B27)</f>
        <v>-21.405819757650502</v>
      </c>
      <c r="J27" s="254">
        <f ca="1">INDEX(Group!J$14:J$36,'Group (Sorted)'!$B27)</f>
        <v>21.53525614383971</v>
      </c>
    </row>
    <row r="28" spans="1:10" s="255" customFormat="1" ht="12">
      <c r="A28" s="269">
        <v>16</v>
      </c>
      <c r="B28" s="269">
        <f ca="1">MATCH(A28,Group!$P$14:$P$36,0)</f>
        <v>10</v>
      </c>
      <c r="C28" s="255" t="str">
        <f ca="1">INDEX(Group!C$14:C$36,'Group (Sorted)'!$B28)</f>
        <v>3.H Steady Neighbourhoods</v>
      </c>
      <c r="D28" s="289">
        <f ca="1">INDEX(Group!D$14:D$36,'Group (Sorted)'!$B28)</f>
        <v>161</v>
      </c>
      <c r="E28" s="253">
        <f ca="1">INDEX(Group!E$14:E$36,'Group (Sorted)'!$B28)</f>
        <v>0.59276168035050258</v>
      </c>
      <c r="F28" s="289">
        <f ca="1">INDEX(Group!F$14:F$36,'Group (Sorted)'!$B28)</f>
        <v>22152</v>
      </c>
      <c r="G28" s="253">
        <f ca="1">INDEX(Group!G$14:G$36,'Group (Sorted)'!$B28)</f>
        <v>6.0675948472555854</v>
      </c>
      <c r="H28" s="253">
        <f ca="1">INDEX(Group!H$14:H$36,'Group (Sorted)'!$B28)</f>
        <v>0.72679667750090282</v>
      </c>
      <c r="I28" s="253">
        <f ca="1">INDEX(Group!I$14:I$36,'Group (Sorted)'!$B28)</f>
        <v>-37.794426451012264</v>
      </c>
      <c r="J28" s="254">
        <f ca="1">INDEX(Group!J$14:J$36,'Group (Sorted)'!$B28)</f>
        <v>9.7693022568672774</v>
      </c>
    </row>
    <row r="29" spans="1:10" s="255" customFormat="1" ht="12">
      <c r="A29" s="269">
        <v>17</v>
      </c>
      <c r="B29" s="269">
        <f ca="1">MATCH(A29,Group!$P$14:$P$36,0)</f>
        <v>12</v>
      </c>
      <c r="C29" s="255" t="str">
        <f ca="1">INDEX(Group!C$14:C$36,'Group (Sorted)'!$B29)</f>
        <v>3.J Starting Out</v>
      </c>
      <c r="D29" s="289">
        <f ca="1">INDEX(Group!D$14:D$36,'Group (Sorted)'!$B29)</f>
        <v>65</v>
      </c>
      <c r="E29" s="253">
        <f ca="1">INDEX(Group!E$14:E$36,'Group (Sorted)'!$B29)</f>
        <v>0.23931372188063768</v>
      </c>
      <c r="F29" s="289">
        <f ca="1">INDEX(Group!F$14:F$36,'Group (Sorted)'!$B29)</f>
        <v>15369</v>
      </c>
      <c r="G29" s="253">
        <f ca="1">INDEX(Group!G$14:G$36,'Group (Sorted)'!$B29)</f>
        <v>4.209681527964567</v>
      </c>
      <c r="H29" s="253">
        <f ca="1">INDEX(Group!H$14:H$36,'Group (Sorted)'!$B29)</f>
        <v>0.4229292732123105</v>
      </c>
      <c r="I29" s="253">
        <f ca="1">INDEX(Group!I$14:I$36,'Group (Sorted)'!$B29)</f>
        <v>-32.585034792367161</v>
      </c>
      <c r="J29" s="254">
        <f ca="1">INDEX(Group!J$14:J$36,'Group (Sorted)'!$B29)</f>
        <v>5.6848414848224591</v>
      </c>
    </row>
    <row r="30" spans="1:10" s="255" customFormat="1" ht="12">
      <c r="A30" s="269">
        <v>18</v>
      </c>
      <c r="B30" s="269">
        <f ca="1">MATCH(A30,Group!$P$14:$P$36,0)</f>
        <v>5</v>
      </c>
      <c r="C30" s="255" t="str">
        <f ca="1">INDEX(Group!C$14:C$36,'Group (Sorted)'!$B30)</f>
        <v>2.D City Sophisticates</v>
      </c>
      <c r="D30" s="289">
        <f ca="1">INDEX(Group!D$14:D$36,'Group (Sorted)'!$B30)</f>
        <v>0</v>
      </c>
      <c r="E30" s="253">
        <f ca="1">INDEX(Group!E$14:E$36,'Group (Sorted)'!$B30)</f>
        <v>0</v>
      </c>
      <c r="F30" s="289">
        <f ca="1">INDEX(Group!F$14:F$36,'Group (Sorted)'!$B30)</f>
        <v>0</v>
      </c>
      <c r="G30" s="253">
        <f ca="1">INDEX(Group!G$14:G$36,'Group (Sorted)'!$B30)</f>
        <v>0</v>
      </c>
      <c r="H30" s="253">
        <f ca="1">INDEX(Group!H$14:H$36,'Group (Sorted)'!$B30)</f>
        <v>0</v>
      </c>
      <c r="I30" s="253">
        <f ca="1">INDEX(Group!I$14:I$36,'Group (Sorted)'!$B30)</f>
        <v>0</v>
      </c>
      <c r="J30" s="254">
        <f ca="1">INDEX(Group!J$14:J$36,'Group (Sorted)'!$B30)</f>
        <v>0</v>
      </c>
    </row>
    <row r="31" spans="1:10" s="255" customFormat="1" ht="12"/>
    <row r="32" spans="1:10" s="255" customFormat="1" ht="12">
      <c r="C32" s="285" t="s">
        <v>232</v>
      </c>
      <c r="D32" s="290">
        <f ca="1">SUM(D13:D30)</f>
        <v>27161</v>
      </c>
      <c r="E32" s="285"/>
      <c r="F32" s="290">
        <f ca="1">SUM(F13:F30)</f>
        <v>365087</v>
      </c>
      <c r="H32" s="260">
        <f ca="1">IF(F32&gt;0,D32/F32*100,0)</f>
        <v>7.4395965893061105</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A</v>
      </c>
      <c r="B39" s="294">
        <f t="shared" ref="B39:S53" ca="1" si="0">IF($A39=B$38,$J13,100)</f>
        <v>383.48638318052463</v>
      </c>
      <c r="C39" s="294">
        <f t="shared" ca="1" si="0"/>
        <v>100</v>
      </c>
      <c r="D39" s="294">
        <f t="shared" ca="1" si="0"/>
        <v>100</v>
      </c>
      <c r="E39" s="294">
        <f t="shared" ca="1" si="0"/>
        <v>100</v>
      </c>
      <c r="F39" s="294">
        <f t="shared" ca="1" si="0"/>
        <v>100</v>
      </c>
      <c r="G39" s="294">
        <f t="shared" ca="1" si="0"/>
        <v>100</v>
      </c>
      <c r="H39" s="294">
        <f t="shared" ca="1" si="0"/>
        <v>100</v>
      </c>
      <c r="I39" s="294">
        <f t="shared" ca="1" si="0"/>
        <v>100</v>
      </c>
      <c r="J39" s="294">
        <f t="shared" ca="1" si="0"/>
        <v>100</v>
      </c>
      <c r="K39" s="294">
        <f t="shared" ca="1" si="0"/>
        <v>100</v>
      </c>
      <c r="L39" s="294">
        <f t="shared" ca="1" si="0"/>
        <v>100</v>
      </c>
      <c r="M39" s="294">
        <f t="shared" ca="1" si="0"/>
        <v>100</v>
      </c>
      <c r="N39" s="295">
        <f t="shared" ca="1" si="0"/>
        <v>100</v>
      </c>
      <c r="O39" s="295">
        <f t="shared" ca="1" si="0"/>
        <v>100</v>
      </c>
      <c r="P39" s="295">
        <f t="shared" ca="1" si="0"/>
        <v>100</v>
      </c>
      <c r="Q39" s="295">
        <f t="shared" ca="1" si="0"/>
        <v>100</v>
      </c>
      <c r="R39" s="295">
        <f t="shared" ca="1" si="0"/>
        <v>100</v>
      </c>
      <c r="S39" s="295">
        <f t="shared" ca="1" si="0"/>
        <v>100</v>
      </c>
    </row>
    <row r="40" spans="1:19" s="292" customFormat="1" ht="12">
      <c r="A40" s="294" t="str">
        <f ca="1">INDEX(Group!$Q$14:$Q$36,'Group (Sorted)'!B14)</f>
        <v>C</v>
      </c>
      <c r="B40" s="294">
        <f t="shared" ca="1" si="0"/>
        <v>100</v>
      </c>
      <c r="C40" s="294">
        <f t="shared" ca="1" si="0"/>
        <v>100</v>
      </c>
      <c r="D40" s="294">
        <f t="shared" ca="1" si="0"/>
        <v>213.37880926516624</v>
      </c>
      <c r="E40" s="294">
        <f t="shared" ca="1" si="0"/>
        <v>100</v>
      </c>
      <c r="F40" s="294">
        <f t="shared" ca="1" si="0"/>
        <v>100</v>
      </c>
      <c r="G40" s="294">
        <f t="shared" ca="1" si="0"/>
        <v>100</v>
      </c>
      <c r="H40" s="294">
        <f t="shared" ca="1" si="0"/>
        <v>100</v>
      </c>
      <c r="I40" s="294">
        <f t="shared" ca="1" si="0"/>
        <v>100</v>
      </c>
      <c r="J40" s="294">
        <f t="shared" ca="1" si="0"/>
        <v>100</v>
      </c>
      <c r="K40" s="294">
        <f t="shared" ca="1" si="0"/>
        <v>100</v>
      </c>
      <c r="L40" s="294">
        <f t="shared" ca="1" si="0"/>
        <v>100</v>
      </c>
      <c r="M40" s="294">
        <f t="shared" ca="1" si="0"/>
        <v>100</v>
      </c>
      <c r="N40" s="295">
        <f t="shared" ca="1" si="0"/>
        <v>100</v>
      </c>
      <c r="O40" s="295">
        <f t="shared" ca="1" si="0"/>
        <v>100</v>
      </c>
      <c r="P40" s="295">
        <f t="shared" ca="1" si="0"/>
        <v>100</v>
      </c>
      <c r="Q40" s="295">
        <f t="shared" ca="1" si="0"/>
        <v>100</v>
      </c>
      <c r="R40" s="295">
        <f t="shared" ca="1" si="0"/>
        <v>100</v>
      </c>
      <c r="S40" s="295">
        <f t="shared" ca="1" si="0"/>
        <v>100</v>
      </c>
    </row>
    <row r="41" spans="1:19" s="292" customFormat="1" ht="12">
      <c r="A41" s="294" t="str">
        <f ca="1">INDEX(Group!$Q$14:$Q$36,'Group (Sorted)'!B15)</f>
        <v>F</v>
      </c>
      <c r="B41" s="294">
        <f t="shared" ca="1" si="0"/>
        <v>100</v>
      </c>
      <c r="C41" s="294">
        <f t="shared" ca="1" si="0"/>
        <v>100</v>
      </c>
      <c r="D41" s="294">
        <f t="shared" ca="1" si="0"/>
        <v>100</v>
      </c>
      <c r="E41" s="294">
        <f t="shared" ca="1" si="0"/>
        <v>100</v>
      </c>
      <c r="F41" s="294">
        <f t="shared" ca="1" si="0"/>
        <v>100</v>
      </c>
      <c r="G41" s="294">
        <f t="shared" ca="1" si="0"/>
        <v>201.47801113251109</v>
      </c>
      <c r="H41" s="294">
        <f t="shared" ca="1" si="0"/>
        <v>100</v>
      </c>
      <c r="I41" s="294">
        <f t="shared" ca="1" si="0"/>
        <v>100</v>
      </c>
      <c r="J41" s="294">
        <f t="shared" ca="1" si="0"/>
        <v>100</v>
      </c>
      <c r="K41" s="294">
        <f t="shared" ca="1" si="0"/>
        <v>100</v>
      </c>
      <c r="L41" s="294">
        <f t="shared" ca="1" si="0"/>
        <v>100</v>
      </c>
      <c r="M41" s="294">
        <f t="shared" ca="1" si="0"/>
        <v>100</v>
      </c>
      <c r="N41" s="295">
        <f t="shared" ca="1" si="0"/>
        <v>100</v>
      </c>
      <c r="O41" s="295">
        <f t="shared" ca="1" si="0"/>
        <v>100</v>
      </c>
      <c r="P41" s="295">
        <f t="shared" ca="1" si="0"/>
        <v>100</v>
      </c>
      <c r="Q41" s="295">
        <f t="shared" ca="1" si="0"/>
        <v>100</v>
      </c>
      <c r="R41" s="295">
        <f t="shared" ca="1" si="0"/>
        <v>100</v>
      </c>
      <c r="S41" s="295">
        <f t="shared" ca="1" si="0"/>
        <v>100</v>
      </c>
    </row>
    <row r="42" spans="1:19" s="292" customFormat="1" ht="12">
      <c r="A42" s="294" t="str">
        <f ca="1">INDEX(Group!$Q$14:$Q$36,'Group (Sorted)'!B16)</f>
        <v>B</v>
      </c>
      <c r="B42" s="294">
        <f t="shared" ca="1" si="0"/>
        <v>100</v>
      </c>
      <c r="C42" s="294">
        <f t="shared" ca="1" si="0"/>
        <v>183.09527954303454</v>
      </c>
      <c r="D42" s="294">
        <f t="shared" ca="1" si="0"/>
        <v>100</v>
      </c>
      <c r="E42" s="294">
        <f t="shared" ca="1" si="0"/>
        <v>100</v>
      </c>
      <c r="F42" s="294">
        <f t="shared" ca="1" si="0"/>
        <v>100</v>
      </c>
      <c r="G42" s="294">
        <f t="shared" ca="1" si="0"/>
        <v>100</v>
      </c>
      <c r="H42" s="294">
        <f t="shared" ca="1" si="0"/>
        <v>100</v>
      </c>
      <c r="I42" s="294">
        <f t="shared" ca="1" si="0"/>
        <v>100</v>
      </c>
      <c r="J42" s="294">
        <f t="shared" ca="1" si="0"/>
        <v>100</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100</v>
      </c>
      <c r="S42" s="295">
        <f t="shared" ca="1" si="0"/>
        <v>100</v>
      </c>
    </row>
    <row r="43" spans="1:19" s="292" customFormat="1" ht="12">
      <c r="A43" s="294" t="str">
        <f ca="1">INDEX(Group!$Q$14:$Q$36,'Group (Sorted)'!B17)</f>
        <v>R</v>
      </c>
      <c r="B43" s="294">
        <f t="shared" ca="1" si="0"/>
        <v>100</v>
      </c>
      <c r="C43" s="294">
        <f t="shared" ca="1" si="0"/>
        <v>100</v>
      </c>
      <c r="D43" s="294">
        <f t="shared" ca="1" si="0"/>
        <v>100</v>
      </c>
      <c r="E43" s="294">
        <f t="shared" ca="1" si="0"/>
        <v>100</v>
      </c>
      <c r="F43" s="294">
        <f t="shared" ca="1" si="0"/>
        <v>100</v>
      </c>
      <c r="G43" s="294">
        <f t="shared" ca="1" si="0"/>
        <v>100</v>
      </c>
      <c r="H43" s="294">
        <f t="shared" ca="1" si="0"/>
        <v>100</v>
      </c>
      <c r="I43" s="294">
        <f t="shared" ca="1" si="0"/>
        <v>100</v>
      </c>
      <c r="J43" s="294">
        <f t="shared" ca="1" si="0"/>
        <v>100</v>
      </c>
      <c r="K43" s="294">
        <f t="shared" ca="1" si="0"/>
        <v>100</v>
      </c>
      <c r="L43" s="294">
        <f t="shared" ca="1" si="0"/>
        <v>100</v>
      </c>
      <c r="M43" s="294">
        <f t="shared" ca="1" si="0"/>
        <v>100</v>
      </c>
      <c r="N43" s="295">
        <f t="shared" ca="1" si="0"/>
        <v>100</v>
      </c>
      <c r="O43" s="295">
        <f t="shared" ca="1" si="0"/>
        <v>100</v>
      </c>
      <c r="P43" s="295">
        <f t="shared" ca="1" si="0"/>
        <v>100</v>
      </c>
      <c r="Q43" s="295">
        <f t="shared" ca="1" si="0"/>
        <v>100</v>
      </c>
      <c r="R43" s="295">
        <f t="shared" ca="1" si="0"/>
        <v>100</v>
      </c>
      <c r="S43" s="295">
        <f t="shared" ca="1" si="0"/>
        <v>112.78045601242313</v>
      </c>
    </row>
    <row r="44" spans="1:19" s="292" customFormat="1" ht="12">
      <c r="A44" s="294" t="str">
        <f ca="1">INDEX(Group!$Q$14:$Q$36,'Group (Sorted)'!B18)</f>
        <v>M</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100</v>
      </c>
      <c r="J44" s="294">
        <f t="shared" ca="1" si="0"/>
        <v>100</v>
      </c>
      <c r="K44" s="294">
        <f t="shared" ca="1" si="0"/>
        <v>100</v>
      </c>
      <c r="L44" s="294">
        <f t="shared" ca="1" si="0"/>
        <v>100</v>
      </c>
      <c r="M44" s="294">
        <f t="shared" ca="1" si="0"/>
        <v>100</v>
      </c>
      <c r="N44" s="295">
        <f t="shared" ca="1" si="0"/>
        <v>102.99326393798526</v>
      </c>
      <c r="O44" s="295">
        <f t="shared" ca="1" si="0"/>
        <v>100</v>
      </c>
      <c r="P44" s="295">
        <f t="shared" ca="1" si="0"/>
        <v>100</v>
      </c>
      <c r="Q44" s="295">
        <f t="shared" ca="1" si="0"/>
        <v>100</v>
      </c>
      <c r="R44" s="295">
        <f t="shared" ca="1" si="0"/>
        <v>100</v>
      </c>
      <c r="S44" s="295">
        <f t="shared" ca="1" si="0"/>
        <v>100</v>
      </c>
    </row>
    <row r="45" spans="1:19" s="292" customFormat="1" ht="12">
      <c r="A45" s="294" t="str">
        <f ca="1">INDEX(Group!$Q$14:$Q$36,'Group (Sorted)'!B19)</f>
        <v>G</v>
      </c>
      <c r="B45" s="294">
        <f t="shared" ca="1" si="0"/>
        <v>100</v>
      </c>
      <c r="C45" s="294">
        <f t="shared" ca="1" si="0"/>
        <v>100</v>
      </c>
      <c r="D45" s="294">
        <f t="shared" ca="1" si="0"/>
        <v>100</v>
      </c>
      <c r="E45" s="294">
        <f t="shared" ca="1" si="0"/>
        <v>100</v>
      </c>
      <c r="F45" s="294">
        <f t="shared" ca="1" si="0"/>
        <v>100</v>
      </c>
      <c r="G45" s="294">
        <f t="shared" ca="1" si="0"/>
        <v>100</v>
      </c>
      <c r="H45" s="294">
        <f t="shared" ca="1" si="0"/>
        <v>77.356340832790679</v>
      </c>
      <c r="I45" s="294">
        <f t="shared" ca="1" si="0"/>
        <v>100</v>
      </c>
      <c r="J45" s="294">
        <f t="shared" ca="1" si="0"/>
        <v>100</v>
      </c>
      <c r="K45" s="294">
        <f t="shared" ca="1" si="0"/>
        <v>100</v>
      </c>
      <c r="L45" s="294">
        <f t="shared" ca="1" si="0"/>
        <v>100</v>
      </c>
      <c r="M45" s="294">
        <f t="shared" ca="1" si="0"/>
        <v>100</v>
      </c>
      <c r="N45" s="295">
        <f t="shared" ca="1" si="0"/>
        <v>100</v>
      </c>
      <c r="O45" s="295">
        <f t="shared" ca="1" si="0"/>
        <v>100</v>
      </c>
      <c r="P45" s="295">
        <f t="shared" ca="1" si="0"/>
        <v>100</v>
      </c>
      <c r="Q45" s="295">
        <f t="shared" ca="1" si="0"/>
        <v>100</v>
      </c>
      <c r="R45" s="295">
        <f t="shared" ca="1" si="0"/>
        <v>100</v>
      </c>
      <c r="S45" s="295">
        <f t="shared" ca="1" si="0"/>
        <v>100</v>
      </c>
    </row>
    <row r="46" spans="1:19" s="292" customFormat="1" ht="12">
      <c r="A46" s="294" t="str">
        <f ca="1">INDEX(Group!$Q$14:$Q$36,'Group (Sorted)'!B20)</f>
        <v>P</v>
      </c>
      <c r="B46" s="294">
        <f t="shared" ca="1" si="0"/>
        <v>100</v>
      </c>
      <c r="C46" s="294">
        <f t="shared" ca="1" si="0"/>
        <v>100</v>
      </c>
      <c r="D46" s="294">
        <f t="shared" ca="1" si="0"/>
        <v>100</v>
      </c>
      <c r="E46" s="294">
        <f t="shared" ca="1" si="0"/>
        <v>100</v>
      </c>
      <c r="F46" s="294">
        <f t="shared" ca="1" si="0"/>
        <v>100</v>
      </c>
      <c r="G46" s="294">
        <f t="shared" ca="1" si="0"/>
        <v>100</v>
      </c>
      <c r="H46" s="294">
        <f t="shared" ca="1" si="0"/>
        <v>100</v>
      </c>
      <c r="I46" s="294">
        <f t="shared" ca="1" si="0"/>
        <v>100</v>
      </c>
      <c r="J46" s="294">
        <f t="shared" ca="1" si="0"/>
        <v>100</v>
      </c>
      <c r="K46" s="294">
        <f t="shared" ca="1" si="0"/>
        <v>100</v>
      </c>
      <c r="L46" s="294">
        <f t="shared" ca="1" si="0"/>
        <v>100</v>
      </c>
      <c r="M46" s="294">
        <f t="shared" ca="1" si="0"/>
        <v>100</v>
      </c>
      <c r="N46" s="295">
        <f t="shared" ca="1" si="0"/>
        <v>100</v>
      </c>
      <c r="O46" s="295">
        <f t="shared" ca="1" si="0"/>
        <v>100</v>
      </c>
      <c r="P46" s="295">
        <f t="shared" ca="1" si="0"/>
        <v>100</v>
      </c>
      <c r="Q46" s="295">
        <f t="shared" ca="1" si="0"/>
        <v>55.657777246683658</v>
      </c>
      <c r="R46" s="295">
        <f t="shared" ca="1" si="0"/>
        <v>100</v>
      </c>
      <c r="S46" s="295">
        <f t="shared" ca="1" si="0"/>
        <v>100</v>
      </c>
    </row>
    <row r="47" spans="1:19" s="292" customFormat="1" ht="12">
      <c r="A47" s="294" t="str">
        <f ca="1">INDEX(Group!$Q$14:$Q$36,'Group (Sorted)'!B21)</f>
        <v>N</v>
      </c>
      <c r="B47" s="294">
        <f t="shared" ca="1" si="0"/>
        <v>100</v>
      </c>
      <c r="C47" s="294">
        <f t="shared" ca="1" si="0"/>
        <v>100</v>
      </c>
      <c r="D47" s="294">
        <f t="shared" ca="1" si="0"/>
        <v>100</v>
      </c>
      <c r="E47" s="294">
        <f t="shared" ca="1" si="0"/>
        <v>100</v>
      </c>
      <c r="F47" s="294">
        <f t="shared" ca="1" si="0"/>
        <v>100</v>
      </c>
      <c r="G47" s="294">
        <f t="shared" ca="1" si="0"/>
        <v>100</v>
      </c>
      <c r="H47" s="294">
        <f t="shared" ca="1" si="0"/>
        <v>100</v>
      </c>
      <c r="I47" s="294">
        <f t="shared" ca="1" si="0"/>
        <v>100</v>
      </c>
      <c r="J47" s="294">
        <f t="shared" ca="1" si="0"/>
        <v>100</v>
      </c>
      <c r="K47" s="294">
        <f t="shared" ca="1" si="0"/>
        <v>100</v>
      </c>
      <c r="L47" s="294">
        <f t="shared" ca="1" si="0"/>
        <v>100</v>
      </c>
      <c r="M47" s="294">
        <f t="shared" ca="1" si="0"/>
        <v>100</v>
      </c>
      <c r="N47" s="295">
        <f t="shared" ca="1" si="0"/>
        <v>100</v>
      </c>
      <c r="O47" s="295">
        <f t="shared" ca="1" si="0"/>
        <v>53.519245779261823</v>
      </c>
      <c r="P47" s="295">
        <f t="shared" ca="1" si="0"/>
        <v>100</v>
      </c>
      <c r="Q47" s="295">
        <f t="shared" ca="1" si="0"/>
        <v>100</v>
      </c>
      <c r="R47" s="295">
        <f t="shared" ca="1" si="0"/>
        <v>100</v>
      </c>
      <c r="S47" s="295">
        <f t="shared" ca="1" si="0"/>
        <v>100</v>
      </c>
    </row>
    <row r="48" spans="1:19" s="292" customFormat="1" ht="12">
      <c r="A48" s="294" t="str">
        <f ca="1">INDEX(Group!$Q$14:$Q$36,'Group (Sorted)'!B22)</f>
        <v>I</v>
      </c>
      <c r="B48" s="294">
        <f t="shared" ca="1" si="0"/>
        <v>100</v>
      </c>
      <c r="C48" s="294">
        <f t="shared" ca="1" si="0"/>
        <v>100</v>
      </c>
      <c r="D48" s="294">
        <f t="shared" ca="1" si="0"/>
        <v>100</v>
      </c>
      <c r="E48" s="294">
        <f t="shared" ca="1" si="0"/>
        <v>100</v>
      </c>
      <c r="F48" s="294">
        <f t="shared" ca="1" si="0"/>
        <v>100</v>
      </c>
      <c r="G48" s="294">
        <f t="shared" ca="1" si="0"/>
        <v>100</v>
      </c>
      <c r="H48" s="294">
        <f t="shared" ca="1" si="0"/>
        <v>100</v>
      </c>
      <c r="I48" s="294">
        <f t="shared" ca="1" si="0"/>
        <v>100</v>
      </c>
      <c r="J48" s="294">
        <f t="shared" ca="1" si="0"/>
        <v>47.880551760872692</v>
      </c>
      <c r="K48" s="294">
        <f t="shared" ca="1" si="0"/>
        <v>100</v>
      </c>
      <c r="L48" s="294">
        <f t="shared" ca="1" si="0"/>
        <v>100</v>
      </c>
      <c r="M48" s="294">
        <f t="shared" ca="1" si="0"/>
        <v>100</v>
      </c>
      <c r="N48" s="295">
        <f t="shared" ca="1" si="0"/>
        <v>100</v>
      </c>
      <c r="O48" s="295">
        <f t="shared" ca="1" si="0"/>
        <v>100</v>
      </c>
      <c r="P48" s="295">
        <f t="shared" ca="1" si="0"/>
        <v>100</v>
      </c>
      <c r="Q48" s="295">
        <f t="shared" ca="1" si="0"/>
        <v>100</v>
      </c>
      <c r="R48" s="295">
        <f t="shared" ca="1" si="0"/>
        <v>100</v>
      </c>
      <c r="S48" s="295">
        <f t="shared" ca="1" si="0"/>
        <v>100</v>
      </c>
    </row>
    <row r="49" spans="1:19" s="292" customFormat="1" ht="12">
      <c r="A49" s="294" t="str">
        <f ca="1">INDEX(Group!$Q$14:$Q$36,'Group (Sorted)'!B23)</f>
        <v>K</v>
      </c>
      <c r="B49" s="294">
        <f t="shared" ca="1" si="0"/>
        <v>100</v>
      </c>
      <c r="C49" s="294">
        <f t="shared" ca="1" si="0"/>
        <v>100</v>
      </c>
      <c r="D49" s="294">
        <f t="shared" ca="1" si="0"/>
        <v>100</v>
      </c>
      <c r="E49" s="294">
        <f t="shared" ca="1" si="0"/>
        <v>100</v>
      </c>
      <c r="F49" s="294">
        <f t="shared" ca="1" si="0"/>
        <v>100</v>
      </c>
      <c r="G49" s="294">
        <f t="shared" ca="1" si="0"/>
        <v>100</v>
      </c>
      <c r="H49" s="294">
        <f t="shared" ca="1" si="0"/>
        <v>100</v>
      </c>
      <c r="I49" s="294">
        <f t="shared" ca="1" si="0"/>
        <v>100</v>
      </c>
      <c r="J49" s="294">
        <f t="shared" ca="1" si="0"/>
        <v>100</v>
      </c>
      <c r="K49" s="294">
        <f t="shared" ca="1" si="0"/>
        <v>100</v>
      </c>
      <c r="L49" s="294">
        <f t="shared" ca="1" si="0"/>
        <v>40.732088009434207</v>
      </c>
      <c r="M49" s="294">
        <f t="shared" ca="1" si="0"/>
        <v>100</v>
      </c>
      <c r="N49" s="295">
        <f t="shared" ca="1" si="0"/>
        <v>100</v>
      </c>
      <c r="O49" s="295">
        <f t="shared" ca="1" si="0"/>
        <v>100</v>
      </c>
      <c r="P49" s="295">
        <f t="shared" ca="1" si="0"/>
        <v>100</v>
      </c>
      <c r="Q49" s="295">
        <f t="shared" ca="1" si="0"/>
        <v>100</v>
      </c>
      <c r="R49" s="295">
        <f t="shared" ca="1" si="0"/>
        <v>100</v>
      </c>
      <c r="S49" s="295">
        <f t="shared" ca="1" si="0"/>
        <v>100</v>
      </c>
    </row>
    <row r="50" spans="1:19" s="292" customFormat="1" ht="12">
      <c r="A50" s="294" t="str">
        <f ca="1">INDEX(Group!$Q$14:$Q$36,'Group (Sorted)'!B24)</f>
        <v>E</v>
      </c>
      <c r="B50" s="294">
        <f t="shared" ca="1" si="0"/>
        <v>100</v>
      </c>
      <c r="C50" s="294">
        <f t="shared" ca="1" si="0"/>
        <v>100</v>
      </c>
      <c r="D50" s="294">
        <f t="shared" ca="1" si="0"/>
        <v>100</v>
      </c>
      <c r="E50" s="294">
        <f t="shared" ca="1" si="0"/>
        <v>100</v>
      </c>
      <c r="F50" s="294">
        <f t="shared" ca="1" si="0"/>
        <v>33.86837254212697</v>
      </c>
      <c r="G50" s="294">
        <f t="shared" ca="1" si="0"/>
        <v>100</v>
      </c>
      <c r="H50" s="294">
        <f t="shared" ca="1" si="0"/>
        <v>100</v>
      </c>
      <c r="I50" s="294">
        <f t="shared" ca="1" si="0"/>
        <v>100</v>
      </c>
      <c r="J50" s="294">
        <f t="shared" ca="1" si="0"/>
        <v>100</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L</v>
      </c>
      <c r="B51" s="294">
        <f t="shared" ca="1" si="0"/>
        <v>100</v>
      </c>
      <c r="C51" s="294">
        <f t="shared" ca="1" si="0"/>
        <v>100</v>
      </c>
      <c r="D51" s="294">
        <f t="shared" ca="1" si="0"/>
        <v>100</v>
      </c>
      <c r="E51" s="294">
        <f t="shared" ca="1" si="0"/>
        <v>100</v>
      </c>
      <c r="F51" s="294">
        <f t="shared" ca="1" si="0"/>
        <v>100</v>
      </c>
      <c r="G51" s="294">
        <f t="shared" ca="1" si="0"/>
        <v>100</v>
      </c>
      <c r="H51" s="294">
        <f t="shared" ca="1" si="0"/>
        <v>100</v>
      </c>
      <c r="I51" s="294">
        <f t="shared" ca="1" si="0"/>
        <v>100</v>
      </c>
      <c r="J51" s="294">
        <f t="shared" ca="1" si="0"/>
        <v>100</v>
      </c>
      <c r="K51" s="294">
        <f t="shared" ca="1" si="0"/>
        <v>100</v>
      </c>
      <c r="L51" s="294">
        <f t="shared" ca="1" si="0"/>
        <v>100</v>
      </c>
      <c r="M51" s="294">
        <f t="shared" ca="1" si="0"/>
        <v>26.312212269345775</v>
      </c>
      <c r="N51" s="295">
        <f t="shared" ca="1" si="0"/>
        <v>100</v>
      </c>
      <c r="O51" s="295">
        <f t="shared" ca="1" si="0"/>
        <v>100</v>
      </c>
      <c r="P51" s="295">
        <f t="shared" ca="1" si="0"/>
        <v>100</v>
      </c>
      <c r="Q51" s="295">
        <f t="shared" ca="1" si="0"/>
        <v>100</v>
      </c>
      <c r="R51" s="295">
        <f t="shared" ca="1" si="0"/>
        <v>100</v>
      </c>
      <c r="S51" s="295">
        <f t="shared" ca="1" si="0"/>
        <v>100</v>
      </c>
    </row>
    <row r="52" spans="1:19" s="292" customFormat="1" ht="12">
      <c r="A52" s="294" t="str">
        <f ca="1">INDEX(Group!$Q$14:$Q$36,'Group (Sorted)'!B26)</f>
        <v>O</v>
      </c>
      <c r="B52" s="294">
        <f t="shared" ca="1" si="0"/>
        <v>100</v>
      </c>
      <c r="C52" s="294">
        <f t="shared" ca="1" si="0"/>
        <v>100</v>
      </c>
      <c r="D52" s="294">
        <f t="shared" ca="1" si="0"/>
        <v>100</v>
      </c>
      <c r="E52" s="294">
        <f t="shared" ca="1" si="0"/>
        <v>100</v>
      </c>
      <c r="F52" s="294">
        <f t="shared" ca="1" si="0"/>
        <v>100</v>
      </c>
      <c r="G52" s="294">
        <f t="shared" ca="1" si="0"/>
        <v>100</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24.211000944900519</v>
      </c>
      <c r="Q52" s="295">
        <f t="shared" ca="1" si="0"/>
        <v>100</v>
      </c>
      <c r="R52" s="295">
        <f t="shared" ca="1" si="0"/>
        <v>100</v>
      </c>
      <c r="S52" s="295">
        <f t="shared" ca="1" si="0"/>
        <v>100</v>
      </c>
    </row>
    <row r="53" spans="1:19" s="292" customFormat="1" ht="12">
      <c r="A53" s="294" t="str">
        <f ca="1">INDEX(Group!$Q$14:$Q$36,'Group (Sorted)'!B27)</f>
        <v>Q</v>
      </c>
      <c r="B53" s="294">
        <f t="shared" ca="1" si="0"/>
        <v>100</v>
      </c>
      <c r="C53" s="294">
        <f t="shared" ca="1" si="0"/>
        <v>100</v>
      </c>
      <c r="D53" s="294">
        <f t="shared" ca="1" si="0"/>
        <v>100</v>
      </c>
      <c r="E53" s="294">
        <f t="shared" ref="E53:S53" ca="1" si="1">IF($A53=E$38,$J27,100)</f>
        <v>100</v>
      </c>
      <c r="F53" s="294">
        <f t="shared" ca="1" si="1"/>
        <v>100</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100</v>
      </c>
      <c r="O53" s="295">
        <f t="shared" ca="1" si="1"/>
        <v>100</v>
      </c>
      <c r="P53" s="295">
        <f t="shared" ca="1" si="1"/>
        <v>100</v>
      </c>
      <c r="Q53" s="295">
        <f t="shared" ca="1" si="1"/>
        <v>100</v>
      </c>
      <c r="R53" s="295">
        <f t="shared" ca="1" si="1"/>
        <v>21.53525614383971</v>
      </c>
      <c r="S53" s="295">
        <f t="shared" ca="1" si="1"/>
        <v>100</v>
      </c>
    </row>
    <row r="54" spans="1:19" s="292" customFormat="1" ht="12">
      <c r="A54" s="294" t="str">
        <f ca="1">INDEX(Group!$Q$14:$Q$36,'Group (Sorted)'!B28)</f>
        <v>H</v>
      </c>
      <c r="B54" s="294">
        <f t="shared" ref="B54:S56" ca="1" si="2">IF($A54=B$38,$J28,100)</f>
        <v>100</v>
      </c>
      <c r="C54" s="294">
        <f t="shared" ca="1" si="2"/>
        <v>100</v>
      </c>
      <c r="D54" s="294">
        <f t="shared" ca="1" si="2"/>
        <v>100</v>
      </c>
      <c r="E54" s="294">
        <f t="shared" ca="1" si="2"/>
        <v>100</v>
      </c>
      <c r="F54" s="294">
        <f t="shared" ca="1" si="2"/>
        <v>100</v>
      </c>
      <c r="G54" s="294">
        <f t="shared" ca="1" si="2"/>
        <v>100</v>
      </c>
      <c r="H54" s="294">
        <f t="shared" ca="1" si="2"/>
        <v>100</v>
      </c>
      <c r="I54" s="294">
        <f t="shared" ca="1" si="2"/>
        <v>9.7693022568672774</v>
      </c>
      <c r="J54" s="294">
        <f t="shared" ca="1" si="2"/>
        <v>100</v>
      </c>
      <c r="K54" s="294">
        <f t="shared" ca="1" si="2"/>
        <v>100</v>
      </c>
      <c r="L54" s="294">
        <f t="shared" ca="1" si="2"/>
        <v>100</v>
      </c>
      <c r="M54" s="294">
        <f t="shared" ca="1" si="2"/>
        <v>100</v>
      </c>
      <c r="N54" s="295">
        <f t="shared" ca="1" si="2"/>
        <v>100</v>
      </c>
      <c r="O54" s="295">
        <f t="shared" ca="1" si="2"/>
        <v>100</v>
      </c>
      <c r="P54" s="295">
        <f t="shared" ca="1" si="2"/>
        <v>100</v>
      </c>
      <c r="Q54" s="295">
        <f t="shared" ca="1" si="2"/>
        <v>100</v>
      </c>
      <c r="R54" s="295">
        <f t="shared" ca="1" si="2"/>
        <v>100</v>
      </c>
      <c r="S54" s="295">
        <f t="shared" ca="1" si="2"/>
        <v>100</v>
      </c>
    </row>
    <row r="55" spans="1:19" s="292" customFormat="1" ht="12">
      <c r="A55" s="294" t="str">
        <f ca="1">INDEX(Group!$Q$14:$Q$36,'Group (Sorted)'!B29)</f>
        <v>J</v>
      </c>
      <c r="B55" s="294">
        <f t="shared" ca="1" si="2"/>
        <v>100</v>
      </c>
      <c r="C55" s="294">
        <f t="shared" ca="1" si="2"/>
        <v>100</v>
      </c>
      <c r="D55" s="294">
        <f t="shared" ca="1" si="2"/>
        <v>100</v>
      </c>
      <c r="E55" s="294">
        <f t="shared" ca="1" si="2"/>
        <v>100</v>
      </c>
      <c r="F55" s="294">
        <f t="shared" ca="1" si="2"/>
        <v>100</v>
      </c>
      <c r="G55" s="294">
        <f t="shared" ca="1" si="2"/>
        <v>100</v>
      </c>
      <c r="H55" s="294">
        <f t="shared" ca="1" si="2"/>
        <v>100</v>
      </c>
      <c r="I55" s="294">
        <f t="shared" ca="1" si="2"/>
        <v>100</v>
      </c>
      <c r="J55" s="294">
        <f t="shared" ca="1" si="2"/>
        <v>100</v>
      </c>
      <c r="K55" s="294">
        <f t="shared" ca="1" si="2"/>
        <v>5.6848414848224591</v>
      </c>
      <c r="L55" s="294">
        <f t="shared" ca="1" si="2"/>
        <v>100</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D</v>
      </c>
      <c r="B56" s="294">
        <f t="shared" ca="1" si="2"/>
        <v>100</v>
      </c>
      <c r="C56" s="294">
        <f t="shared" ca="1" si="2"/>
        <v>100</v>
      </c>
      <c r="D56" s="294">
        <f t="shared" ca="1" si="2"/>
        <v>100</v>
      </c>
      <c r="E56" s="294">
        <f t="shared" ca="1" si="2"/>
        <v>0</v>
      </c>
      <c r="F56" s="294">
        <f t="shared" ca="1" si="2"/>
        <v>100</v>
      </c>
      <c r="G56" s="294">
        <f t="shared" ca="1" si="2"/>
        <v>100</v>
      </c>
      <c r="H56" s="294">
        <f t="shared" ca="1" si="2"/>
        <v>100</v>
      </c>
      <c r="I56" s="294">
        <f t="shared" ca="1" si="2"/>
        <v>100</v>
      </c>
      <c r="J56" s="294">
        <f t="shared" ca="1" si="2"/>
        <v>100</v>
      </c>
      <c r="K56" s="294">
        <f t="shared" ca="1" si="2"/>
        <v>100</v>
      </c>
      <c r="L56" s="294">
        <f t="shared" ca="1" si="2"/>
        <v>100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8EA9-680E-4C06-B69E-B450B2619B2C}">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1</v>
      </c>
      <c r="E15" s="253">
        <f>IF($D$100&gt;0,D15/$D$100*100,0)</f>
        <v>3.6817495673944255E-3</v>
      </c>
      <c r="F15" s="252">
        <f>'Input Sheet'!C7</f>
        <v>20</v>
      </c>
      <c r="G15" s="253">
        <f>IF($F$100&gt;0,F15/$F$100*100,0)</f>
        <v>5.4781463048533636E-3</v>
      </c>
      <c r="H15" s="253">
        <f>IF(F15&gt;0,D15/F15*100,0)</f>
        <v>5</v>
      </c>
      <c r="I15" s="253">
        <f>IF(AND((SQRT((G15*(100-G15))/$D$100))&gt;0, $D$100&gt;0),(E15-G15)/(SQRT((G15*(100-G15))/$D$100)),0)</f>
        <v>-0.40000941921882044</v>
      </c>
      <c r="J15" s="254">
        <f>IF(AND(H15&gt;0,$H$100&gt;0),E15/G15*100,0)</f>
        <v>67.20794521556644</v>
      </c>
      <c r="K15" s="7"/>
      <c r="L15" s="7"/>
      <c r="M15" s="7"/>
      <c r="O15" s="298">
        <f ca="1">IF(J15="",0,IF($O$11=1,62-COUNT($D$15:D15),IF($O$11=2,J15+RAND()/1000,E15+RAND()/1000)))</f>
        <v>67.208713050861462</v>
      </c>
      <c r="P15" s="264">
        <f ca="1">RANK(O15,$O$15:$O$97)+COUNTIF($O$15:O15,O15)-1</f>
        <v>22</v>
      </c>
      <c r="Q15" s="264">
        <v>1</v>
      </c>
      <c r="R15" s="264">
        <f ca="1">RANK(O15,$O$15:$O$97)+COUNTIF($O$15:O15,O15)-1</f>
        <v>22</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3.3736025949381043E-4</v>
      </c>
      <c r="P16" s="264">
        <f ca="1">RANK(O16,$O$15:$O$97)+COUNTIF($O$15:O16,O16)-1</f>
        <v>58</v>
      </c>
      <c r="Q16" s="264">
        <v>2</v>
      </c>
      <c r="R16" s="264"/>
    </row>
    <row r="17" spans="1:22">
      <c r="B17" s="251"/>
      <c r="C17" s="255" t="s">
        <v>287</v>
      </c>
      <c r="D17" s="252">
        <f>'Input Sheet'!B9</f>
        <v>195</v>
      </c>
      <c r="E17" s="253">
        <f t="shared" si="0"/>
        <v>0.71794116564191301</v>
      </c>
      <c r="F17" s="252">
        <f>'Input Sheet'!C9</f>
        <v>667</v>
      </c>
      <c r="G17" s="253">
        <f t="shared" si="1"/>
        <v>0.18269617926685969</v>
      </c>
      <c r="H17" s="253">
        <f t="shared" si="2"/>
        <v>29.235382308845576</v>
      </c>
      <c r="I17" s="253">
        <f>IF(AND((SQRT((G17*(100-G17))/$D$100))&gt;0, $D$100&gt;0),(E17-G17)/(SQRT((G17*(100-G17))/$D$100)),0)</f>
        <v>20.656552244651099</v>
      </c>
      <c r="J17" s="254">
        <f>IF(AND(H17&gt;0,$H$100&gt;0),E17/G17*100,0)</f>
        <v>392.96999451380674</v>
      </c>
      <c r="K17" s="7"/>
      <c r="L17" s="7"/>
      <c r="M17" s="7"/>
      <c r="O17" s="298">
        <f ca="1">IF(J17="",0,IF($O$11=1,62-COUNT($D$15:D17),IF($O$11=2,J17+RAND()/1000,E17+RAND()/1000)))</f>
        <v>392.97079895898946</v>
      </c>
      <c r="P17" s="264">
        <f ca="1">RANK(O17,$O$15:$O$97)+COUNTIF($O$15:O17,O17)-1</f>
        <v>3</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993</v>
      </c>
      <c r="E19" s="253">
        <f t="shared" si="0"/>
        <v>3.6559773204226644</v>
      </c>
      <c r="F19" s="252">
        <f>'Input Sheet'!C10</f>
        <v>12034</v>
      </c>
      <c r="G19" s="253">
        <f t="shared" si="1"/>
        <v>3.2962006316302688</v>
      </c>
      <c r="H19" s="253">
        <f t="shared" si="2"/>
        <v>8.2516204088416156</v>
      </c>
      <c r="I19" s="253">
        <f t="shared" ref="I19:I24" si="3">IF(AND((SQRT((G19*(100-G19))/$D$100))&gt;0, $D$100&gt;0),(E19-G19)/(SQRT((G19*(100-G19))/$D$100)),0)</f>
        <v>3.3210645008211639</v>
      </c>
      <c r="J19" s="254">
        <f t="shared" ref="J19:J24" si="4">IF(AND(H19&gt;0,$H$100&gt;0),E19/G19*100,0)</f>
        <v>110.91489047541543</v>
      </c>
      <c r="K19" s="7"/>
      <c r="L19" s="7"/>
      <c r="M19" s="7"/>
      <c r="O19" s="298">
        <f ca="1">IF(J19="",0,IF($O$11=1,62-COUNT($D$15:D19),IF($O$11=2,J19+RAND()/1000,E19+RAND()/1000)))</f>
        <v>110.91588378474448</v>
      </c>
      <c r="P19" s="264">
        <f ca="1">RANK(O19,$O$15:$O$97)+COUNTIF($O$15:O19,O19)-1</f>
        <v>12</v>
      </c>
      <c r="Q19" s="264">
        <v>4</v>
      </c>
      <c r="R19" s="264"/>
    </row>
    <row r="20" spans="1:22">
      <c r="B20" s="251"/>
      <c r="C20" s="255" t="s">
        <v>289</v>
      </c>
      <c r="D20" s="252">
        <f>'Input Sheet'!B11</f>
        <v>4164</v>
      </c>
      <c r="E20" s="253">
        <f t="shared" si="0"/>
        <v>15.33080519863039</v>
      </c>
      <c r="F20" s="252">
        <f>'Input Sheet'!C11</f>
        <v>13012</v>
      </c>
      <c r="G20" s="253">
        <f t="shared" si="1"/>
        <v>3.5640819859375985</v>
      </c>
      <c r="H20" s="253">
        <f t="shared" si="2"/>
        <v>32.001229634183829</v>
      </c>
      <c r="I20" s="253">
        <f t="shared" si="3"/>
        <v>104.6008378150421</v>
      </c>
      <c r="J20" s="254">
        <f t="shared" si="4"/>
        <v>430.14737761699757</v>
      </c>
      <c r="K20" s="7"/>
      <c r="L20" s="7"/>
      <c r="M20" s="7"/>
      <c r="O20" s="298">
        <f ca="1">IF(J20="",0,IF($O$11=1,62-COUNT($D$15:D20),IF($O$11=2,J20+RAND()/1000,E20+RAND()/1000)))</f>
        <v>430.1480002430838</v>
      </c>
      <c r="P20" s="264">
        <f ca="1">RANK(O20,$O$15:$O$97)+COUNTIF($O$15:O20,O20)-1</f>
        <v>2</v>
      </c>
      <c r="Q20" s="264">
        <v>5</v>
      </c>
      <c r="R20" s="264"/>
    </row>
    <row r="21" spans="1:22">
      <c r="B21" s="251"/>
      <c r="C21" s="255" t="s">
        <v>290</v>
      </c>
      <c r="D21" s="252">
        <f>'Input Sheet'!B12</f>
        <v>451</v>
      </c>
      <c r="E21" s="253">
        <f t="shared" si="0"/>
        <v>1.6604690548948859</v>
      </c>
      <c r="F21" s="252">
        <f>'Input Sheet'!C12</f>
        <v>12807</v>
      </c>
      <c r="G21" s="253">
        <f t="shared" si="1"/>
        <v>3.5079309863128518</v>
      </c>
      <c r="H21" s="253">
        <f t="shared" si="2"/>
        <v>3.521511673303662</v>
      </c>
      <c r="I21" s="253">
        <f t="shared" si="3"/>
        <v>-16.549201588285708</v>
      </c>
      <c r="J21" s="254">
        <f t="shared" si="4"/>
        <v>47.334712723074034</v>
      </c>
      <c r="K21" s="7"/>
      <c r="L21" s="7"/>
      <c r="M21" s="7"/>
      <c r="O21" s="298">
        <f ca="1">IF(J21="",0,IF($O$11=1,62-COUNT($D$15:D21),IF($O$11=2,J21+RAND()/1000,E21+RAND()/1000)))</f>
        <v>47.335329134626114</v>
      </c>
      <c r="P21" s="264">
        <f ca="1">RANK(O21,$O$15:$O$97)+COUNTIF($O$15:O21,O21)-1</f>
        <v>24</v>
      </c>
      <c r="Q21" s="264">
        <v>6</v>
      </c>
      <c r="R21" s="264"/>
    </row>
    <row r="22" spans="1:22">
      <c r="B22" s="251"/>
      <c r="C22" s="255" t="s">
        <v>291</v>
      </c>
      <c r="D22" s="252">
        <f>'Input Sheet'!B13</f>
        <v>48</v>
      </c>
      <c r="E22" s="253">
        <f t="shared" si="0"/>
        <v>0.17672397923493244</v>
      </c>
      <c r="F22" s="252">
        <f>'Input Sheet'!C13</f>
        <v>213</v>
      </c>
      <c r="G22" s="253">
        <f t="shared" si="1"/>
        <v>5.8342258146688322E-2</v>
      </c>
      <c r="H22" s="253">
        <f t="shared" si="2"/>
        <v>22.535211267605636</v>
      </c>
      <c r="I22" s="253">
        <f t="shared" si="3"/>
        <v>8.0796516300588994</v>
      </c>
      <c r="J22" s="254">
        <f t="shared" si="4"/>
        <v>302.90904885889097</v>
      </c>
      <c r="K22" s="7"/>
      <c r="L22" s="7"/>
      <c r="M22" s="7"/>
      <c r="O22" s="298">
        <f ca="1">IF(J22="",0,IF($O$11=1,62-COUNT($D$15:D22),IF($O$11=2,J22+RAND()/1000,E22+RAND()/1000)))</f>
        <v>302.90914510663572</v>
      </c>
      <c r="P22" s="264">
        <f ca="1">RANK(O22,$O$15:$O$97)+COUNTIF($O$15:O22,O22)-1</f>
        <v>7</v>
      </c>
      <c r="Q22" s="264">
        <v>7</v>
      </c>
      <c r="R22" s="264"/>
    </row>
    <row r="23" spans="1:22">
      <c r="B23" s="251"/>
      <c r="C23" s="255" t="s">
        <v>292</v>
      </c>
      <c r="D23" s="252">
        <f>'Input Sheet'!B14</f>
        <v>13</v>
      </c>
      <c r="E23" s="253">
        <f t="shared" si="0"/>
        <v>4.7862744376127538E-2</v>
      </c>
      <c r="F23" s="252">
        <f>'Input Sheet'!C14</f>
        <v>463</v>
      </c>
      <c r="G23" s="253">
        <f t="shared" si="1"/>
        <v>0.12681908695735539</v>
      </c>
      <c r="H23" s="253">
        <f t="shared" si="2"/>
        <v>2.8077753779697625</v>
      </c>
      <c r="I23" s="253">
        <f t="shared" si="3"/>
        <v>-3.6563111625769142</v>
      </c>
      <c r="J23" s="254">
        <f t="shared" si="4"/>
        <v>37.740962756041625</v>
      </c>
      <c r="K23" s="7"/>
      <c r="L23" s="7"/>
      <c r="M23" s="7"/>
      <c r="O23" s="298">
        <f ca="1">IF(J23="",0,IF($O$11=1,62-COUNT($D$15:D23),IF($O$11=2,J23+RAND()/1000,E23+RAND()/1000)))</f>
        <v>37.741104373092561</v>
      </c>
      <c r="P23" s="264">
        <f ca="1">RANK(O23,$O$15:$O$97)+COUNTIF($O$15:O23,O23)-1</f>
        <v>27</v>
      </c>
      <c r="Q23" s="264">
        <v>8</v>
      </c>
      <c r="R23" s="264"/>
    </row>
    <row r="24" spans="1:22">
      <c r="B24" s="251"/>
      <c r="C24" s="255" t="s">
        <v>293</v>
      </c>
      <c r="D24" s="252">
        <f>'Input Sheet'!B15</f>
        <v>308</v>
      </c>
      <c r="E24" s="253">
        <f t="shared" si="0"/>
        <v>1.1339788667574833</v>
      </c>
      <c r="F24" s="252">
        <f>'Input Sheet'!C15</f>
        <v>5350</v>
      </c>
      <c r="G24" s="253">
        <f t="shared" si="1"/>
        <v>1.4654041365482748</v>
      </c>
      <c r="H24" s="253">
        <f t="shared" si="2"/>
        <v>5.7570093457943932</v>
      </c>
      <c r="I24" s="253">
        <f t="shared" si="3"/>
        <v>-4.5455393302293956</v>
      </c>
      <c r="J24" s="254">
        <f t="shared" si="4"/>
        <v>77.383353743530705</v>
      </c>
      <c r="K24" s="7"/>
      <c r="L24" s="7"/>
      <c r="M24" s="7"/>
      <c r="O24" s="298">
        <f ca="1">IF(J24="",0,IF($O$11=1,62-COUNT($D$15:D24),IF($O$11=2,J24+RAND()/1000,E24+RAND()/1000)))</f>
        <v>77.383560874629353</v>
      </c>
      <c r="P24" s="264">
        <f ca="1">RANK(O24,$O$15:$O$97)+COUNTIF($O$15:O24,O24)-1</f>
        <v>20</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4968</v>
      </c>
      <c r="E26" s="253">
        <f t="shared" si="0"/>
        <v>18.290931850815507</v>
      </c>
      <c r="F26" s="252">
        <f>'Input Sheet'!C16</f>
        <v>17992</v>
      </c>
      <c r="G26" s="253">
        <f t="shared" si="1"/>
        <v>4.9281404158460864</v>
      </c>
      <c r="H26" s="253">
        <f t="shared" si="2"/>
        <v>27.612272120942645</v>
      </c>
      <c r="I26" s="253">
        <f>IF(AND((SQRT((G26*(100-G26))/$D$100))&gt;0, $D$100&gt;0),(E26-G26)/(SQRT((G26*(100-G26))/$D$100)),0)</f>
        <v>101.74253088891373</v>
      </c>
      <c r="J26" s="254">
        <f>IF(AND(H26&gt;0,$H$100&gt;0),E26/G26*100,0)</f>
        <v>371.15281439632508</v>
      </c>
      <c r="K26" s="7"/>
      <c r="L26" s="7"/>
      <c r="M26" s="7"/>
      <c r="O26" s="298">
        <f ca="1">IF(J26="",0,IF($O$11=1,62-COUNT($D$15:D26),IF($O$11=2,J26+RAND()/1000,E26+RAND()/1000)))</f>
        <v>371.15345980141376</v>
      </c>
      <c r="P26" s="264">
        <f ca="1">RANK(O26,$O$15:$O$97)+COUNTIF($O$15:O26,O26)-1</f>
        <v>5</v>
      </c>
      <c r="Q26" s="264">
        <v>10</v>
      </c>
      <c r="R26" s="264"/>
    </row>
    <row r="27" spans="1:22">
      <c r="B27" s="251"/>
      <c r="C27" s="255" t="s">
        <v>295</v>
      </c>
      <c r="D27" s="252">
        <f>'Input Sheet'!B17</f>
        <v>23</v>
      </c>
      <c r="E27" s="253">
        <f t="shared" si="0"/>
        <v>8.4680240050071784E-2</v>
      </c>
      <c r="F27" s="252">
        <f>'Input Sheet'!C17</f>
        <v>7056</v>
      </c>
      <c r="G27" s="253">
        <f t="shared" si="1"/>
        <v>1.9326900163522669</v>
      </c>
      <c r="H27" s="253">
        <f t="shared" si="2"/>
        <v>0.32596371882086167</v>
      </c>
      <c r="I27" s="253">
        <f>IF(AND((SQRT((G27*(100-G27))/$D$100))&gt;0, $D$100&gt;0),(E27-G27)/(SQRT((G27*(100-G27))/$D$100)),0)</f>
        <v>-22.122484995749506</v>
      </c>
      <c r="J27" s="254">
        <f>IF(AND(H27&gt;0,$H$100&gt;0),E27/G27*100,0)</f>
        <v>4.3814703513549542</v>
      </c>
      <c r="K27" s="7"/>
      <c r="L27" s="7"/>
      <c r="M27" s="7"/>
      <c r="O27" s="298">
        <f ca="1">IF(J27="",0,IF($O$11=1,62-COUNT($D$15:D27),IF($O$11=2,J27+RAND()/1000,E27+RAND()/1000)))</f>
        <v>4.3821331962311918</v>
      </c>
      <c r="P27" s="264">
        <f ca="1">RANK(O27,$O$15:$O$97)+COUNTIF($O$15:O27,O27)-1</f>
        <v>44</v>
      </c>
      <c r="Q27" s="264">
        <v>11</v>
      </c>
      <c r="R27" s="264"/>
    </row>
    <row r="28" spans="1:22">
      <c r="B28" s="251"/>
      <c r="C28" s="255" t="s">
        <v>296</v>
      </c>
      <c r="D28" s="252">
        <f>'Input Sheet'!B18</f>
        <v>1385</v>
      </c>
      <c r="E28" s="253">
        <f t="shared" si="0"/>
        <v>5.0992231508412793</v>
      </c>
      <c r="F28" s="252">
        <f>'Input Sheet'!C18</f>
        <v>17320</v>
      </c>
      <c r="G28" s="253">
        <f t="shared" si="1"/>
        <v>4.7440747000030123</v>
      </c>
      <c r="H28" s="253">
        <f t="shared" si="2"/>
        <v>7.996535796766743</v>
      </c>
      <c r="I28" s="253">
        <f>IF(AND((SQRT((G28*(100-G28))/$D$100))&gt;0, $D$100&gt;0),(E28-G28)/(SQRT((G28*(100-G28))/$D$100)),0)</f>
        <v>2.7533476001958466</v>
      </c>
      <c r="J28" s="254">
        <f>IF(AND(H28&gt;0,$H$100&gt;0),E28/G28*100,0)</f>
        <v>107.48614794868305</v>
      </c>
      <c r="K28" s="7"/>
      <c r="L28" s="7"/>
      <c r="M28" s="7"/>
      <c r="O28" s="298">
        <f ca="1">IF(J28="",0,IF($O$11=1,62-COUNT($D$15:D28),IF($O$11=2,J28+RAND()/1000,E28+RAND()/1000)))</f>
        <v>107.48627192437209</v>
      </c>
      <c r="P28" s="264">
        <f ca="1">RANK(O28,$O$15:$O$97)+COUNTIF($O$15:O28,O28)-1</f>
        <v>13</v>
      </c>
      <c r="Q28" s="264">
        <v>12</v>
      </c>
      <c r="R28" s="264"/>
    </row>
    <row r="29" spans="1:22">
      <c r="B29" s="251"/>
      <c r="C29" s="255" t="s">
        <v>297</v>
      </c>
      <c r="D29" s="252">
        <f>'Input Sheet'!B19</f>
        <v>815</v>
      </c>
      <c r="E29" s="253">
        <f t="shared" si="0"/>
        <v>3.000625897426457</v>
      </c>
      <c r="F29" s="252">
        <f>'Input Sheet'!C19</f>
        <v>2931</v>
      </c>
      <c r="G29" s="253">
        <f t="shared" si="1"/>
        <v>0.80282234097626048</v>
      </c>
      <c r="H29" s="253">
        <f t="shared" si="2"/>
        <v>27.806209484817469</v>
      </c>
      <c r="I29" s="253">
        <f>IF(AND((SQRT((G29*(100-G29))/$D$100))&gt;0, $D$100&gt;0),(E29-G29)/(SQRT((G29*(100-G29))/$D$100)),0)</f>
        <v>40.588440670440292</v>
      </c>
      <c r="J29" s="254">
        <f>IF(AND(H29&gt;0,$H$100&gt;0),E29/G29*100,0)</f>
        <v>373.75964074163522</v>
      </c>
      <c r="K29" s="7"/>
      <c r="L29" s="7"/>
      <c r="M29" s="7"/>
      <c r="O29" s="298">
        <f ca="1">IF(J29="",0,IF($O$11=1,62-COUNT($D$15:D29),IF($O$11=2,J29+RAND()/1000,E29+RAND()/1000)))</f>
        <v>373.75964344590278</v>
      </c>
      <c r="P29" s="264">
        <f ca="1">RANK(O29,$O$15:$O$97)+COUNTIF($O$15:O29,O29)-1</f>
        <v>4</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1.0533465167253287E-5</v>
      </c>
      <c r="P32" s="264">
        <f ca="1">RANK(O32,$O$15:$O$97)+COUNTIF($O$15:O32,O32)-1</f>
        <v>61</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7.649352085237574E-4</v>
      </c>
      <c r="P33" s="264">
        <f ca="1">RANK(O33,$O$15:$O$97)+COUNTIF($O$15:O33,O33)-1</f>
        <v>49</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7.0575304163069438E-4</v>
      </c>
      <c r="P34" s="264">
        <f ca="1">RANK(O34,$O$15:$O$97)+COUNTIF($O$15:O34,O34)-1</f>
        <v>51</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7.4601006395378549E-4</v>
      </c>
      <c r="P35" s="264">
        <f ca="1">RANK(O35,$O$15:$O$97)+COUNTIF($O$15:O35,O35)-1</f>
        <v>50</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204</v>
      </c>
      <c r="E37" s="253">
        <f t="shared" si="0"/>
        <v>0.75107691174846281</v>
      </c>
      <c r="F37" s="252">
        <f>'Input Sheet'!C24</f>
        <v>8085</v>
      </c>
      <c r="G37" s="253">
        <f t="shared" si="1"/>
        <v>2.2145406437369721</v>
      </c>
      <c r="H37" s="253">
        <f t="shared" si="2"/>
        <v>2.5231910946196661</v>
      </c>
      <c r="I37" s="253">
        <f>IF(AND((SQRT((G37*(100-G37))/$D$100))&gt;0, $D$100&gt;0),(E37-G37)/(SQRT((G37*(100-G37))/$D$100)),0)</f>
        <v>-16.389883781445462</v>
      </c>
      <c r="J37" s="254">
        <f>IF(AND(H37&gt;0,$H$100&gt;0),E37/G37*100,0)</f>
        <v>33.915697771120726</v>
      </c>
      <c r="K37" s="7"/>
      <c r="L37" s="7"/>
      <c r="M37" s="7"/>
      <c r="O37" s="298">
        <f ca="1">IF(J37="",0,IF($O$11=1,62-COUNT($D$15:D37),IF($O$11=2,J37+RAND()/1000,E37+RAND()/1000)))</f>
        <v>33.916533725244186</v>
      </c>
      <c r="P37" s="264">
        <f ca="1">RANK(O37,$O$15:$O$97)+COUNTIF($O$15:O37,O37)-1</f>
        <v>31</v>
      </c>
      <c r="Q37" s="264">
        <v>18</v>
      </c>
      <c r="R37" s="264"/>
      <c r="U37" s="301"/>
      <c r="V37" s="257"/>
    </row>
    <row r="38" spans="1:22" ht="12.75" customHeight="1">
      <c r="A38" s="302"/>
      <c r="B38" s="303"/>
      <c r="C38" s="291" t="s">
        <v>304</v>
      </c>
      <c r="D38" s="252">
        <f>'Input Sheet'!B25</f>
        <v>65</v>
      </c>
      <c r="E38" s="253">
        <f t="shared" si="0"/>
        <v>0.23931372188063768</v>
      </c>
      <c r="F38" s="252">
        <f>'Input Sheet'!C25</f>
        <v>2591</v>
      </c>
      <c r="G38" s="253">
        <f t="shared" si="1"/>
        <v>0.70969385379375327</v>
      </c>
      <c r="H38" s="253">
        <f t="shared" si="2"/>
        <v>2.5086839058278656</v>
      </c>
      <c r="I38" s="253">
        <f>IF(AND((SQRT((G38*(100-G38))/$D$100))&gt;0, $D$100&gt;0),(E38-G38)/(SQRT((G38*(100-G38))/$D$100)),0)</f>
        <v>-9.2349149561428643</v>
      </c>
      <c r="J38" s="254">
        <f>IF(AND(H38&gt;0,$H$100&gt;0),E38/G38*100,0)</f>
        <v>33.720698101210481</v>
      </c>
      <c r="K38" s="7"/>
      <c r="L38" s="7"/>
      <c r="M38" s="7"/>
      <c r="O38" s="298">
        <f ca="1">IF(J38="",0,IF($O$11=1,62-COUNT($D$15:D38),IF($O$11=2,J38+RAND()/1000,E38+RAND()/1000)))</f>
        <v>33.720985673465627</v>
      </c>
      <c r="P38" s="264">
        <f ca="1">RANK(O38,$O$15:$O$97)+COUNTIF($O$15:O38,O38)-1</f>
        <v>32</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3.5588048222914869E-4</v>
      </c>
      <c r="P39" s="264">
        <f ca="1">RANK(O39,$O$15:$O$97)+COUNTIF($O$15:O39,O39)-1</f>
        <v>57</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3253</v>
      </c>
      <c r="E42" s="253">
        <f t="shared" si="0"/>
        <v>11.976731342734068</v>
      </c>
      <c r="F42" s="252">
        <f>'Input Sheet'!C27</f>
        <v>5494</v>
      </c>
      <c r="G42" s="253">
        <f t="shared" si="1"/>
        <v>1.504846789943219</v>
      </c>
      <c r="H42" s="253">
        <f t="shared" si="2"/>
        <v>59.210047324353845</v>
      </c>
      <c r="I42" s="253">
        <f>IF(AND((SQRT((G42*(100-G42))/$D$100))&gt;0, $D$100&gt;0),(E42-G42)/(SQRT((G42*(100-G42))/$D$100)),0)</f>
        <v>141.75688139866719</v>
      </c>
      <c r="J42" s="254">
        <f>IF(AND(H42&gt;0,$H$100&gt;0),E42/G42*100,0)</f>
        <v>795.87712335725382</v>
      </c>
      <c r="K42" s="7"/>
      <c r="L42" s="7"/>
      <c r="M42" s="7"/>
      <c r="O42" s="298">
        <f ca="1">IF(J42="",0,IF($O$11=1,62-COUNT($D$15:D42),IF($O$11=2,J42+RAND()/1000,E42+RAND()/1000)))</f>
        <v>795.8771997255501</v>
      </c>
      <c r="P42" s="264">
        <f ca="1">RANK(O42,$O$15:$O$97)+COUNTIF($O$15:O42,O42)-1</f>
        <v>1</v>
      </c>
      <c r="Q42" s="264">
        <v>21</v>
      </c>
      <c r="R42" s="264"/>
    </row>
    <row r="43" spans="1:22">
      <c r="B43" s="251"/>
      <c r="C43" s="255" t="s">
        <v>307</v>
      </c>
      <c r="D43" s="252">
        <f>'Input Sheet'!B28</f>
        <v>139</v>
      </c>
      <c r="E43" s="253">
        <f t="shared" si="0"/>
        <v>0.51176318986782521</v>
      </c>
      <c r="F43" s="252">
        <f>'Input Sheet'!C28</f>
        <v>2247</v>
      </c>
      <c r="G43" s="253">
        <f t="shared" si="1"/>
        <v>0.61546973735027544</v>
      </c>
      <c r="H43" s="253">
        <f t="shared" si="2"/>
        <v>6.1860258121940364</v>
      </c>
      <c r="I43" s="253">
        <f>IF(AND((SQRT((G43*(100-G43))/$D$100))&gt;0, $D$100&gt;0),(E43-G43)/(SQRT((G43*(100-G43))/$D$100)),0)</f>
        <v>-2.1853263764321484</v>
      </c>
      <c r="J43" s="254">
        <f>IF(AND(H43&gt;0,$H$100&gt;0),E43/G43*100,0)</f>
        <v>83.150016777603327</v>
      </c>
      <c r="K43" s="7"/>
      <c r="L43" s="7"/>
      <c r="M43" s="7"/>
      <c r="O43" s="298">
        <f ca="1">IF(J43="",0,IF($O$11=1,62-COUNT($D$15:D43),IF($O$11=2,J43+RAND()/1000,E43+RAND()/1000)))</f>
        <v>83.1508617761273</v>
      </c>
      <c r="P43" s="264">
        <f ca="1">RANK(O43,$O$15:$O$97)+COUNTIF($O$15:O43,O43)-1</f>
        <v>19</v>
      </c>
      <c r="Q43" s="264">
        <v>22</v>
      </c>
      <c r="R43" s="264"/>
    </row>
    <row r="44" spans="1:22">
      <c r="B44" s="251"/>
      <c r="C44" s="255" t="s">
        <v>308</v>
      </c>
      <c r="D44" s="252">
        <f>'Input Sheet'!B29</f>
        <v>2480</v>
      </c>
      <c r="E44" s="253">
        <f t="shared" si="0"/>
        <v>9.1307389271381769</v>
      </c>
      <c r="F44" s="252">
        <f>'Input Sheet'!C29</f>
        <v>31434</v>
      </c>
      <c r="G44" s="253">
        <f t="shared" si="1"/>
        <v>8.6100025473380324</v>
      </c>
      <c r="H44" s="253">
        <f t="shared" si="2"/>
        <v>7.8895463510848129</v>
      </c>
      <c r="I44" s="253">
        <f>IF(AND((SQRT((G44*(100-G44))/$D$100))&gt;0, $D$100&gt;0),(E44-G44)/(SQRT((G44*(100-G44))/$D$100)),0)</f>
        <v>3.0594250951683817</v>
      </c>
      <c r="J44" s="254">
        <f>IF(AND(H44&gt;0,$H$100&gt;0),E44/G44*100,0)</f>
        <v>106.04803978787605</v>
      </c>
      <c r="K44" s="7"/>
      <c r="L44" s="7"/>
      <c r="M44" s="7"/>
      <c r="O44" s="298">
        <f ca="1">IF(J44="",0,IF($O$11=1,62-COUNT($D$15:D44),IF($O$11=2,J44+RAND()/1000,E44+RAND()/1000)))</f>
        <v>106.04806793686551</v>
      </c>
      <c r="P44" s="264">
        <f ca="1">RANK(O44,$O$15:$O$97)+COUNTIF($O$15:O44,O44)-1</f>
        <v>14</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133</v>
      </c>
      <c r="E46" s="253">
        <f t="shared" si="0"/>
        <v>0.48967269246345863</v>
      </c>
      <c r="F46" s="252">
        <f>'Input Sheet'!C30</f>
        <v>20321</v>
      </c>
      <c r="G46" s="253">
        <f t="shared" si="1"/>
        <v>5.5660705530462602</v>
      </c>
      <c r="H46" s="253">
        <f t="shared" si="2"/>
        <v>0.65449534963830525</v>
      </c>
      <c r="I46" s="253">
        <f>IF(AND((SQRT((G46*(100-G46))/$D$100))&gt;0, $D$100&gt;0),(E46-G46)/(SQRT((G46*(100-G46))/$D$100)),0)</f>
        <v>-36.491368118682722</v>
      </c>
      <c r="J46" s="254">
        <f>IF(AND(H46&gt;0,$H$100&gt;0),E46/G46*100,0)</f>
        <v>8.7974575204668426</v>
      </c>
      <c r="K46" s="7"/>
      <c r="L46" s="7"/>
      <c r="M46" s="7"/>
      <c r="O46" s="298">
        <f ca="1">IF(J46="",0,IF($O$11=1,62-COUNT($D$15:D46),IF($O$11=2,J46+RAND()/1000,E46+RAND()/1000)))</f>
        <v>8.7976473373201909</v>
      </c>
      <c r="P46" s="264">
        <f ca="1">RANK(O46,$O$15:$O$97)+COUNTIF($O$15:O46,O46)-1</f>
        <v>41</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1.644834826998961E-4</v>
      </c>
      <c r="P47" s="264">
        <f ca="1">RANK(O47,$O$15:$O$97)+COUNTIF($O$15:O47,O47)-1</f>
        <v>59</v>
      </c>
      <c r="Q47" s="264">
        <v>25</v>
      </c>
      <c r="R47" s="264"/>
    </row>
    <row r="48" spans="1:22">
      <c r="B48" s="251"/>
      <c r="C48" s="255" t="s">
        <v>311</v>
      </c>
      <c r="D48" s="252">
        <f>'Input Sheet'!B32</f>
        <v>1749</v>
      </c>
      <c r="E48" s="253">
        <f t="shared" si="0"/>
        <v>6.4393799933728513</v>
      </c>
      <c r="F48" s="252">
        <f>'Input Sheet'!C32</f>
        <v>12381</v>
      </c>
      <c r="G48" s="253">
        <f t="shared" si="1"/>
        <v>3.3912464700194747</v>
      </c>
      <c r="H48" s="253">
        <f t="shared" si="2"/>
        <v>14.126484128907196</v>
      </c>
      <c r="I48" s="253">
        <f>IF(AND((SQRT((G48*(100-G48))/$D$100))&gt;0, $D$100&gt;0),(E48-G48)/(SQRT((G48*(100-G48))/$D$100)),0)</f>
        <v>27.753575949591223</v>
      </c>
      <c r="J48" s="254">
        <f>IF(AND(H48&gt;0,$H$100&gt;0),E48/G48*100,0)</f>
        <v>189.88239428483274</v>
      </c>
      <c r="K48" s="7"/>
      <c r="L48" s="7"/>
      <c r="M48" s="7"/>
      <c r="O48" s="298">
        <f ca="1">IF(J48="",0,IF($O$11=1,62-COUNT($D$15:D48),IF($O$11=2,J48+RAND()/1000,E48+RAND()/1000)))</f>
        <v>189.88267248367302</v>
      </c>
      <c r="P48" s="264">
        <f ca="1">RANK(O48,$O$15:$O$97)+COUNTIF($O$15:O48,O48)-1</f>
        <v>9</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14</v>
      </c>
      <c r="E50" s="253">
        <f t="shared" si="0"/>
        <v>5.1544493943521959E-2</v>
      </c>
      <c r="F50" s="252">
        <f>'Input Sheet'!C33</f>
        <v>16325</v>
      </c>
      <c r="G50" s="253">
        <f t="shared" si="1"/>
        <v>4.4715369213365577</v>
      </c>
      <c r="H50" s="253">
        <f t="shared" si="2"/>
        <v>8.575803981623277E-2</v>
      </c>
      <c r="I50" s="253">
        <f>IF(AND((SQRT((G50*(100-G50))/$D$100))&gt;0, $D$100&gt;0),(E50-G50)/(SQRT((G50*(100-G50))/$D$100)),0)</f>
        <v>-35.245168990600071</v>
      </c>
      <c r="J50" s="254">
        <f>IF(AND(H50&gt;0,$H$100&gt;0),E50/G50*100,0)</f>
        <v>1.1527243283527475</v>
      </c>
      <c r="K50" s="7"/>
      <c r="L50" s="7"/>
      <c r="M50" s="7"/>
      <c r="O50" s="298">
        <f ca="1">IF(J50="",0,IF($O$11=1,62-COUNT($D$15:D50),IF($O$11=2,J50+RAND()/1000,E50+RAND()/1000)))</f>
        <v>1.1530910698125132</v>
      </c>
      <c r="P50" s="264">
        <f ca="1">RANK(O50,$O$15:$O$97)+COUNTIF($O$15:O50,O50)-1</f>
        <v>46</v>
      </c>
      <c r="Q50" s="264">
        <v>27</v>
      </c>
      <c r="R50" s="264"/>
    </row>
    <row r="51" spans="1:18">
      <c r="B51" s="251"/>
      <c r="C51" s="255" t="s">
        <v>313</v>
      </c>
      <c r="D51" s="252">
        <f>'Input Sheet'!B34</f>
        <v>0</v>
      </c>
      <c r="E51" s="253">
        <f t="shared" si="0"/>
        <v>0</v>
      </c>
      <c r="F51" s="252">
        <f>'Input Sheet'!C34</f>
        <v>23</v>
      </c>
      <c r="G51" s="253">
        <f t="shared" si="1"/>
        <v>6.2998682505813692E-3</v>
      </c>
      <c r="H51" s="253">
        <f t="shared" si="2"/>
        <v>0</v>
      </c>
      <c r="I51" s="253">
        <f>IF(AND((SQRT((G51*(100-G51))/$D$100))&gt;0, $D$100&gt;0),(E51-G51)/(SQRT((G51*(100-G51))/$D$100)),0)</f>
        <v>-1.3081341750111641</v>
      </c>
      <c r="J51" s="254">
        <f>IF(AND(H51&gt;0,$H$100&gt;0),E51/G51*100,0)</f>
        <v>0</v>
      </c>
      <c r="K51" s="7"/>
      <c r="L51" s="7"/>
      <c r="M51" s="7"/>
      <c r="O51" s="298">
        <f ca="1">IF(J51="",0,IF($O$11=1,62-COUNT($D$15:D51),IF($O$11=2,J51+RAND()/1000,E51+RAND()/1000)))</f>
        <v>8.6193491933896169E-4</v>
      </c>
      <c r="P51" s="264">
        <f ca="1">RANK(O51,$O$15:$O$97)+COUNTIF($O$15:O51,O51)-1</f>
        <v>48</v>
      </c>
      <c r="Q51" s="264">
        <v>28</v>
      </c>
      <c r="R51" s="264"/>
    </row>
    <row r="52" spans="1:18">
      <c r="B52" s="251"/>
      <c r="C52" s="255" t="s">
        <v>314</v>
      </c>
      <c r="D52" s="252">
        <f>'Input Sheet'!B35</f>
        <v>147</v>
      </c>
      <c r="E52" s="253">
        <f t="shared" si="0"/>
        <v>0.54121718640698058</v>
      </c>
      <c r="F52" s="252">
        <f>'Input Sheet'!C35</f>
        <v>5804</v>
      </c>
      <c r="G52" s="253">
        <f t="shared" si="1"/>
        <v>1.5897580576684462</v>
      </c>
      <c r="H52" s="253">
        <f t="shared" si="2"/>
        <v>2.5327360441075122</v>
      </c>
      <c r="I52" s="253">
        <f>IF(AND((SQRT((G52*(100-G52))/$D$100))&gt;0, $D$100&gt;0),(E52-G52)/(SQRT((G52*(100-G52))/$D$100)),0)</f>
        <v>-13.815689818157212</v>
      </c>
      <c r="J52" s="254">
        <f>IF(AND(H52&gt;0,$H$100&gt;0),E52/G52*100,0)</f>
        <v>34.04399705957362</v>
      </c>
      <c r="K52" s="7"/>
      <c r="L52" s="7"/>
      <c r="M52" s="7"/>
      <c r="O52" s="298">
        <f ca="1">IF(J52="",0,IF($O$11=1,62-COUNT($D$15:D52),IF($O$11=2,J52+RAND()/1000,E52+RAND()/1000)))</f>
        <v>34.044745104203564</v>
      </c>
      <c r="P52" s="264">
        <f ca="1">RANK(O52,$O$15:$O$97)+COUNTIF($O$15:O52,O52)-1</f>
        <v>30</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295</v>
      </c>
      <c r="E54" s="253">
        <f t="shared" si="0"/>
        <v>1.0861161223813556</v>
      </c>
      <c r="F54" s="252">
        <f>'Input Sheet'!C36</f>
        <v>9799</v>
      </c>
      <c r="G54" s="253">
        <f t="shared" si="1"/>
        <v>2.6840177820629054</v>
      </c>
      <c r="H54" s="253">
        <f t="shared" si="2"/>
        <v>3.0105112766608837</v>
      </c>
      <c r="I54" s="253">
        <f>IF(AND((SQRT((G54*(100-G54))/$D$100))&gt;0, $D$100&gt;0),(E54-G54)/(SQRT((G54*(100-G54))/$D$100)),0)</f>
        <v>-16.294391472947687</v>
      </c>
      <c r="J54" s="254">
        <f>IF(AND(H54&gt;0,$H$100&gt;0),E54/G54*100,0)</f>
        <v>40.466055390533931</v>
      </c>
      <c r="K54" s="7"/>
      <c r="L54" s="7"/>
      <c r="M54" s="7"/>
      <c r="O54" s="298">
        <f ca="1">IF(J54="",0,IF($O$11=1,62-COUNT($D$15:D54),IF($O$11=2,J54+RAND()/1000,E54+RAND()/1000)))</f>
        <v>40.466734147718014</v>
      </c>
      <c r="P54" s="264">
        <f ca="1">RANK(O54,$O$15:$O$97)+COUNTIF($O$15:O54,O54)-1</f>
        <v>26</v>
      </c>
      <c r="Q54" s="264">
        <v>30</v>
      </c>
      <c r="R54" s="264"/>
    </row>
    <row r="55" spans="1:18">
      <c r="B55" s="251"/>
      <c r="C55" s="255" t="s">
        <v>316</v>
      </c>
      <c r="D55" s="252">
        <f>'Input Sheet'!B37</f>
        <v>74</v>
      </c>
      <c r="E55" s="253">
        <f t="shared" si="0"/>
        <v>0.2724494679871875</v>
      </c>
      <c r="F55" s="252">
        <f>'Input Sheet'!C37</f>
        <v>560</v>
      </c>
      <c r="G55" s="253">
        <f t="shared" si="1"/>
        <v>0.15338809653589419</v>
      </c>
      <c r="H55" s="253">
        <f t="shared" si="2"/>
        <v>13.214285714285715</v>
      </c>
      <c r="I55" s="253">
        <f>IF(AND((SQRT((G55*(100-G55))/$D$100))&gt;0, $D$100&gt;0),(E55-G55)/(SQRT((G55*(100-G55))/$D$100)),0)</f>
        <v>5.0139645985263375</v>
      </c>
      <c r="J55" s="254">
        <f>IF(AND(H55&gt;0,$H$100&gt;0),E55/G55*100,0)</f>
        <v>177.62099806971128</v>
      </c>
      <c r="K55" s="7"/>
      <c r="L55" s="7"/>
      <c r="M55" s="7"/>
      <c r="O55" s="298">
        <f ca="1">IF(J55="",0,IF($O$11=1,62-COUNT($D$15:D55),IF($O$11=2,J55+RAND()/1000,E55+RAND()/1000)))</f>
        <v>177.62126554232148</v>
      </c>
      <c r="P55" s="264">
        <f ca="1">RANK(O55,$O$15:$O$97)+COUNTIF($O$15:O55,O55)-1</f>
        <v>10</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11</v>
      </c>
      <c r="E57" s="253">
        <f t="shared" si="0"/>
        <v>4.0499245241338681E-2</v>
      </c>
      <c r="F57" s="252">
        <f>'Input Sheet'!C38</f>
        <v>1957</v>
      </c>
      <c r="G57" s="253">
        <f t="shared" si="1"/>
        <v>0.53603661592990171</v>
      </c>
      <c r="H57" s="253">
        <f t="shared" si="2"/>
        <v>0.56208482370975976</v>
      </c>
      <c r="I57" s="253">
        <f>IF(AND((SQRT((G57*(100-G57))/$D$100))&gt;0, $D$100&gt;0),(E57-G57)/(SQRT((G57*(100-G57))/$D$100)),0)</f>
        <v>-11.184567146590446</v>
      </c>
      <c r="J57" s="254">
        <f>IF(AND(H57&gt;0,$H$100&gt;0),E57/G57*100,0)</f>
        <v>7.5553132076773704</v>
      </c>
      <c r="K57" s="7"/>
      <c r="L57" s="7"/>
      <c r="M57" s="7"/>
      <c r="O57" s="298">
        <f ca="1">IF(J57="",0,IF($O$11=1,62-COUNT($D$15:D57),IF($O$11=2,J57+RAND()/1000,E57+RAND()/1000)))</f>
        <v>7.5563118313425548</v>
      </c>
      <c r="P57" s="264">
        <f ca="1">RANK(O57,$O$15:$O$97)+COUNTIF($O$15:O57,O57)-1</f>
        <v>42</v>
      </c>
      <c r="Q57" s="264">
        <v>32</v>
      </c>
      <c r="R57" s="264"/>
    </row>
    <row r="58" spans="1:18">
      <c r="B58" s="251"/>
      <c r="C58" s="255" t="s">
        <v>318</v>
      </c>
      <c r="D58" s="252">
        <f>'Input Sheet'!B39</f>
        <v>54</v>
      </c>
      <c r="E58" s="253">
        <f t="shared" si="0"/>
        <v>0.19881447663929902</v>
      </c>
      <c r="F58" s="252">
        <f>'Input Sheet'!C39</f>
        <v>13412</v>
      </c>
      <c r="G58" s="253">
        <f t="shared" si="1"/>
        <v>3.6736449120346655</v>
      </c>
      <c r="H58" s="253">
        <f t="shared" si="2"/>
        <v>0.40262451535937971</v>
      </c>
      <c r="I58" s="253">
        <f>IF(AND((SQRT((G58*(100-G58))/$D$100))&gt;0, $D$100&gt;0),(E58-G58)/(SQRT((G58*(100-G58))/$D$100)),0)</f>
        <v>-30.442852465705666</v>
      </c>
      <c r="J58" s="254">
        <f>IF(AND(H58&gt;0,$H$100&gt;0),E58/G58*100,0)</f>
        <v>5.4119132741434361</v>
      </c>
      <c r="K58" s="7"/>
      <c r="L58" s="7"/>
      <c r="M58" s="7"/>
      <c r="O58" s="298">
        <f ca="1">IF(J58="",0,IF($O$11=1,62-COUNT($D$15:D58),IF($O$11=2,J58+RAND()/1000,E58+RAND()/1000)))</f>
        <v>5.4124446823135548</v>
      </c>
      <c r="P58" s="264">
        <f ca="1">RANK(O58,$O$15:$O$97)+COUNTIF($O$15:O58,O58)-1</f>
        <v>43</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3</v>
      </c>
      <c r="E61" s="253">
        <f t="shared" si="0"/>
        <v>1.1045248702183277E-2</v>
      </c>
      <c r="F61" s="252">
        <f>'Input Sheet'!C40</f>
        <v>99</v>
      </c>
      <c r="G61" s="253">
        <f t="shared" si="1"/>
        <v>2.7116824209024146E-2</v>
      </c>
      <c r="H61" s="253">
        <f t="shared" si="2"/>
        <v>3.0303030303030303</v>
      </c>
      <c r="I61" s="253">
        <f>IF(AND((SQRT((G61*(100-G61))/$D$100))&gt;0, $D$100&gt;0),(E61-G61)/(SQRT((G61*(100-G61))/$D$100)),0)</f>
        <v>-1.6086842482295087</v>
      </c>
      <c r="J61" s="254">
        <f>IF(AND(H61&gt;0,$H$100&gt;0),E61/G61*100,0)</f>
        <v>40.732088009434207</v>
      </c>
      <c r="O61" s="298">
        <f ca="1">IF(J61="",0,IF($O$11=1,62-COUNT($D$15:D61),IF($O$11=2,J61+RAND()/1000,E61+RAND()/1000)))</f>
        <v>40.732925928841674</v>
      </c>
      <c r="P61" s="264">
        <f ca="1">RANK(O61,$O$15:$O$97)+COUNTIF($O$15:O61,O61)-1</f>
        <v>25</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4.1919441825367243E-4</v>
      </c>
      <c r="P62" s="264">
        <f ca="1">RANK(O62,$O$15:$O$97)+COUNTIF($O$15:O62,O62)-1</f>
        <v>54</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9.379560959249881E-4</v>
      </c>
      <c r="P63" s="264">
        <f ca="1">RANK(O63,$O$15:$O$97)+COUNTIF($O$15:O63,O63)-1</f>
        <v>47</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114</v>
      </c>
      <c r="E65" s="253">
        <f t="shared" si="0"/>
        <v>0.41971945068296457</v>
      </c>
      <c r="F65" s="252">
        <f>'Input Sheet'!C43</f>
        <v>2136</v>
      </c>
      <c r="G65" s="253">
        <f t="shared" si="1"/>
        <v>0.58506602535833929</v>
      </c>
      <c r="H65" s="253">
        <f t="shared" si="2"/>
        <v>5.3370786516853927</v>
      </c>
      <c r="I65" s="253">
        <f>IF(AND((SQRT((G65*(100-G65))/$D$100))&gt;0, $D$100&gt;0),(E65-G65)/(SQRT((G65*(100-G65))/$D$100)),0)</f>
        <v>-3.5730560281363761</v>
      </c>
      <c r="J65" s="254">
        <f>IF(AND(H65&gt;0,$H$100&gt;0),E65/G65*100,0)</f>
        <v>71.738817926728217</v>
      </c>
      <c r="O65" s="298">
        <f ca="1">IF(J65="",0,IF($O$11=1,62-COUNT($D$15:D65),IF($O$11=2,J65+RAND()/1000,E65+RAND()/1000)))</f>
        <v>71.739503462503279</v>
      </c>
      <c r="P65" s="264">
        <f ca="1">RANK(O65,$O$15:$O$97)+COUNTIF($O$15:O65,O65)-1</f>
        <v>21</v>
      </c>
      <c r="Q65" s="264">
        <v>37</v>
      </c>
      <c r="R65" s="310"/>
    </row>
    <row r="66" spans="1:18" s="209" customFormat="1" ht="12.75" customHeight="1">
      <c r="A66" s="302"/>
      <c r="B66" s="303"/>
      <c r="C66" s="291" t="s">
        <v>323</v>
      </c>
      <c r="D66" s="252">
        <f>'Input Sheet'!B44</f>
        <v>522</v>
      </c>
      <c r="E66" s="253">
        <f t="shared" si="0"/>
        <v>1.9218732741798903</v>
      </c>
      <c r="F66" s="252">
        <f>'Input Sheet'!C44</f>
        <v>26098</v>
      </c>
      <c r="G66" s="253">
        <f t="shared" si="1"/>
        <v>7.1484331132031533</v>
      </c>
      <c r="H66" s="253">
        <f t="shared" si="2"/>
        <v>2.0001532684496897</v>
      </c>
      <c r="I66" s="253">
        <f>IF(AND((SQRT((G66*(100-G66))/$D$100))&gt;0, $D$100&gt;0),(E66-G66)/(SQRT((G66*(100-G66))/$D$100)),0)</f>
        <v>-33.434032274649049</v>
      </c>
      <c r="J66" s="254">
        <f>IF(AND(H66&gt;0,$H$100&gt;0),E66/G66*100,0)</f>
        <v>26.885238257740578</v>
      </c>
      <c r="O66" s="298">
        <f ca="1">IF(J66="",0,IF($O$11=1,62-COUNT($D$15:D66),IF($O$11=2,J66+RAND()/1000,E66+RAND()/1000)))</f>
        <v>26.885554474053574</v>
      </c>
      <c r="P66" s="264">
        <f ca="1">RANK(O66,$O$15:$O$97)+COUNTIF($O$15:O66,O66)-1</f>
        <v>36</v>
      </c>
      <c r="Q66" s="264">
        <v>38</v>
      </c>
      <c r="R66" s="310"/>
    </row>
    <row r="67" spans="1:18" s="209" customFormat="1" ht="12.75" customHeight="1">
      <c r="A67" s="302"/>
      <c r="B67" s="303"/>
      <c r="C67" s="291" t="s">
        <v>324</v>
      </c>
      <c r="D67" s="252">
        <f>'Input Sheet'!B45</f>
        <v>223</v>
      </c>
      <c r="E67" s="253">
        <f t="shared" si="0"/>
        <v>0.82103015352895692</v>
      </c>
      <c r="F67" s="252">
        <f>'Input Sheet'!C45</f>
        <v>15648</v>
      </c>
      <c r="G67" s="253">
        <f t="shared" si="1"/>
        <v>4.2861016689172722</v>
      </c>
      <c r="H67" s="253">
        <f t="shared" si="2"/>
        <v>1.4251022494887526</v>
      </c>
      <c r="I67" s="253">
        <f>IF(AND((SQRT((G67*(100-G67))/$D$100))&gt;0, $D$100&gt;0),(E67-G67)/(SQRT((G67*(100-G67))/$D$100)),0)</f>
        <v>-28.194626347373656</v>
      </c>
      <c r="J67" s="254">
        <f>IF(AND(H67&gt;0,$H$100&gt;0),E67/G67*100,0)</f>
        <v>19.155638782044111</v>
      </c>
      <c r="O67" s="298">
        <f ca="1">IF(J67="",0,IF($O$11=1,62-COUNT($D$15:D67),IF($O$11=2,J67+RAND()/1000,E67+RAND()/1000)))</f>
        <v>19.156453019309396</v>
      </c>
      <c r="P67" s="264">
        <f ca="1">RANK(O67,$O$15:$O$97)+COUNTIF($O$15:O67,O67)-1</f>
        <v>39</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1.2264035555613207E-4</v>
      </c>
      <c r="P68" s="264">
        <f ca="1">RANK(O68,$O$15:$O$97)+COUNTIF($O$15:O68,O68)-1</f>
        <v>60</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1497</v>
      </c>
      <c r="E70" s="253">
        <f t="shared" si="0"/>
        <v>5.5115791023894554</v>
      </c>
      <c r="F70" s="252">
        <f>'Input Sheet'!C47</f>
        <v>8648</v>
      </c>
      <c r="G70" s="253">
        <f t="shared" si="1"/>
        <v>2.3687504622185944</v>
      </c>
      <c r="H70" s="253">
        <f t="shared" si="2"/>
        <v>17.310360777058278</v>
      </c>
      <c r="I70" s="253">
        <f>IF(AND((SQRT((G70*(100-G70))/$D$100))&gt;0, $D$100&gt;0),(E70-G70)/(SQRT((G70*(100-G70))/$D$100)),0)</f>
        <v>34.059596612512742</v>
      </c>
      <c r="J70" s="254">
        <f>IF(AND(H70&gt;0,$H$100&gt;0),E70/G70*100,0)</f>
        <v>232.67875575324459</v>
      </c>
      <c r="O70" s="298">
        <f ca="1">IF(J70="",0,IF($O$11=1,62-COUNT($D$15:D70),IF($O$11=2,J70+RAND()/1000,E70+RAND()/1000)))</f>
        <v>232.67928851339605</v>
      </c>
      <c r="P70" s="264">
        <f ca="1">RANK(O70,$O$15:$O$97)+COUNTIF($O$15:O70,O70)-1</f>
        <v>8</v>
      </c>
      <c r="Q70" s="264">
        <v>41</v>
      </c>
      <c r="R70" s="310"/>
    </row>
    <row r="71" spans="1:18" s="209" customFormat="1" ht="12.75" customHeight="1">
      <c r="A71" s="302"/>
      <c r="B71" s="303"/>
      <c r="C71" s="291" t="s">
        <v>327</v>
      </c>
      <c r="D71" s="252">
        <f>'Input Sheet'!B48</f>
        <v>34</v>
      </c>
      <c r="E71" s="253">
        <f t="shared" si="0"/>
        <v>0.12517948529141049</v>
      </c>
      <c r="F71" s="252">
        <f>'Input Sheet'!C48</f>
        <v>1387</v>
      </c>
      <c r="G71" s="253">
        <f t="shared" si="1"/>
        <v>0.37990944624158079</v>
      </c>
      <c r="H71" s="253">
        <f t="shared" si="2"/>
        <v>2.4513338139870222</v>
      </c>
      <c r="I71" s="253">
        <f>IF(AND((SQRT((G71*(100-G71))/$D$100))&gt;0, $D$100&gt;0),(E71-G71)/(SQRT((G71*(100-G71))/$D$100)),0)</f>
        <v>-6.8240059152207468</v>
      </c>
      <c r="J71" s="254">
        <f>IF(AND(H71&gt;0,$H$100&gt;0),E71/G71*100,0)</f>
        <v>32.949821735101068</v>
      </c>
      <c r="O71" s="298">
        <f ca="1">IF(J71="",0,IF($O$11=1,62-COUNT($D$15:D71),IF($O$11=2,J71+RAND()/1000,E71+RAND()/1000)))</f>
        <v>32.949936308135278</v>
      </c>
      <c r="P71" s="264">
        <f ca="1">RANK(O71,$O$15:$O$97)+COUNTIF($O$15:O71,O71)-1</f>
        <v>33</v>
      </c>
      <c r="Q71" s="264">
        <v>42</v>
      </c>
      <c r="R71" s="310"/>
    </row>
    <row r="72" spans="1:18" s="209" customFormat="1" ht="12.75" customHeight="1">
      <c r="A72" s="302"/>
      <c r="B72" s="303"/>
      <c r="C72" s="291" t="s">
        <v>328</v>
      </c>
      <c r="D72" s="252">
        <f>'Input Sheet'!B49</f>
        <v>12</v>
      </c>
      <c r="E72" s="253">
        <f t="shared" si="0"/>
        <v>4.4180994808733109E-2</v>
      </c>
      <c r="F72" s="252">
        <f>'Input Sheet'!C49</f>
        <v>7106</v>
      </c>
      <c r="G72" s="253">
        <f t="shared" si="1"/>
        <v>1.9463853821143999</v>
      </c>
      <c r="H72" s="253">
        <f t="shared" si="2"/>
        <v>0.16887137630171686</v>
      </c>
      <c r="I72" s="253">
        <f>IF(AND((SQRT((G72*(100-G72))/$D$100))&gt;0, $D$100&gt;0),(E72-G72)/(SQRT((G72*(100-G72))/$D$100)),0)</f>
        <v>-22.692577934785383</v>
      </c>
      <c r="J72" s="254">
        <f>IF(AND(H72&gt;0,$H$100&gt;0),E72/G72*100,0)</f>
        <v>2.2698996413926182</v>
      </c>
      <c r="O72" s="298">
        <f ca="1">IF(J72="",0,IF($O$11=1,62-COUNT($D$15:D72),IF($O$11=2,J72+RAND()/1000,E72+RAND()/1000)))</f>
        <v>2.2704981659559182</v>
      </c>
      <c r="P72" s="264">
        <f ca="1">RANK(O72,$O$15:$O$97)+COUNTIF($O$15:O72,O72)-1</f>
        <v>45</v>
      </c>
      <c r="Q72" s="264">
        <v>43</v>
      </c>
      <c r="R72" s="310"/>
    </row>
    <row r="73" spans="1:18" s="209" customFormat="1" ht="12.75" customHeight="1">
      <c r="A73" s="302"/>
      <c r="B73" s="303"/>
      <c r="C73" s="291" t="s">
        <v>329</v>
      </c>
      <c r="D73" s="252">
        <f>'Input Sheet'!B50</f>
        <v>106</v>
      </c>
      <c r="E73" s="253">
        <f t="shared" si="0"/>
        <v>0.39026545414380914</v>
      </c>
      <c r="F73" s="252">
        <f>'Input Sheet'!C50</f>
        <v>4380</v>
      </c>
      <c r="G73" s="253">
        <f t="shared" si="1"/>
        <v>1.1997140407628866</v>
      </c>
      <c r="H73" s="253">
        <f t="shared" si="2"/>
        <v>2.4200913242009134</v>
      </c>
      <c r="I73" s="253">
        <f>IF(AND((SQRT((G73*(100-G73))/$D$100))&gt;0, $D$100&gt;0),(E73-G73)/(SQRT((G73*(100-G73))/$D$100)),0)</f>
        <v>-12.253049140832875</v>
      </c>
      <c r="J73" s="254">
        <f>IF(AND(H73&gt;0,$H$100&gt;0),E73/G73*100,0)</f>
        <v>32.529873026712522</v>
      </c>
      <c r="O73" s="298">
        <f ca="1">IF(J73="",0,IF($O$11=1,62-COUNT($D$15:D73),IF($O$11=2,J73+RAND()/1000,E73+RAND()/1000)))</f>
        <v>32.53029956997915</v>
      </c>
      <c r="P73" s="264">
        <f ca="1">RANK(O73,$O$15:$O$97)+COUNTIF($O$15:O73,O73)-1</f>
        <v>34</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469</v>
      </c>
      <c r="E75" s="253">
        <f t="shared" si="0"/>
        <v>1.726740547107986</v>
      </c>
      <c r="F75" s="252">
        <f>'Input Sheet'!C51</f>
        <v>6834</v>
      </c>
      <c r="G75" s="253">
        <f t="shared" si="1"/>
        <v>1.8718825923683944</v>
      </c>
      <c r="H75" s="253">
        <f t="shared" si="2"/>
        <v>6.8627450980392162</v>
      </c>
      <c r="I75" s="253">
        <f>IF(AND((SQRT((G75*(100-G75))/$D$100))&gt;0, $D$100&gt;0),(E75-G75)/(SQRT((G75*(100-G75))/$D$100)),0)</f>
        <v>-1.7649405453841842</v>
      </c>
      <c r="J75" s="254">
        <f>IF(AND(H75&gt;0,$H$100&gt;0),E75/G75*100,0)</f>
        <v>92.246199315483352</v>
      </c>
      <c r="O75" s="298">
        <f ca="1">IF(J75="",0,IF($O$11=1,62-COUNT($D$15:D75),IF($O$11=2,J75+RAND()/1000,E75+RAND()/1000)))</f>
        <v>92.246952789641085</v>
      </c>
      <c r="P75" s="264">
        <f ca="1">RANK(O75,$O$15:$O$97)+COUNTIF($O$15:O75,O75)-1</f>
        <v>17</v>
      </c>
      <c r="Q75" s="264">
        <v>45</v>
      </c>
      <c r="R75" s="310"/>
    </row>
    <row r="76" spans="1:18" s="209" customFormat="1" ht="12.75" customHeight="1">
      <c r="A76" s="302"/>
      <c r="B76" s="303"/>
      <c r="C76" s="291" t="s">
        <v>331</v>
      </c>
      <c r="D76" s="252">
        <f>'Input Sheet'!B52</f>
        <v>205</v>
      </c>
      <c r="E76" s="253">
        <f t="shared" si="0"/>
        <v>0.75475866131585723</v>
      </c>
      <c r="F76" s="252">
        <f>'Input Sheet'!C52</f>
        <v>2419</v>
      </c>
      <c r="G76" s="253">
        <f t="shared" si="1"/>
        <v>0.66258179557201435</v>
      </c>
      <c r="H76" s="253">
        <f t="shared" si="2"/>
        <v>8.4745762711864394</v>
      </c>
      <c r="I76" s="253">
        <f>IF(AND((SQRT((G76*(100-G76))/$D$100))&gt;0, $D$100&gt;0),(E76-G76)/(SQRT((G76*(100-G76))/$D$100)),0)</f>
        <v>1.87248622164444</v>
      </c>
      <c r="J76" s="254">
        <f>IF(AND(H76&gt;0,$H$100&gt;0),E76/G76*100,0)</f>
        <v>113.91177155180752</v>
      </c>
      <c r="O76" s="298">
        <f ca="1">IF(J76="",0,IF($O$11=1,62-COUNT($D$15:D76),IF($O$11=2,J76+RAND()/1000,E76+RAND()/1000)))</f>
        <v>113.91220196023089</v>
      </c>
      <c r="P76" s="264">
        <f ca="1">RANK(O76,$O$15:$O$97)+COUNTIF($O$15:O76,O76)-1</f>
        <v>11</v>
      </c>
      <c r="Q76" s="264">
        <v>46</v>
      </c>
      <c r="R76" s="310"/>
    </row>
    <row r="77" spans="1:18" s="209" customFormat="1" ht="12.75" customHeight="1">
      <c r="A77" s="302"/>
      <c r="B77" s="303"/>
      <c r="C77" s="291" t="s">
        <v>332</v>
      </c>
      <c r="D77" s="252">
        <f>'Input Sheet'!B53</f>
        <v>535</v>
      </c>
      <c r="E77" s="253">
        <f t="shared" si="0"/>
        <v>1.969736018556018</v>
      </c>
      <c r="F77" s="252">
        <f>'Input Sheet'!C53</f>
        <v>26299</v>
      </c>
      <c r="G77" s="253">
        <f t="shared" si="1"/>
        <v>7.2034884835669306</v>
      </c>
      <c r="H77" s="253">
        <f t="shared" si="2"/>
        <v>2.034297882048747</v>
      </c>
      <c r="I77" s="253">
        <f>IF(AND((SQRT((G77*(100-G77))/$D$100))&gt;0, $D$100&gt;0),(E77-G77)/(SQRT((G77*(100-G77))/$D$100)),0)</f>
        <v>-33.361748036005274</v>
      </c>
      <c r="J77" s="254">
        <f>IF(AND(H77&gt;0,$H$100&gt;0),E77/G77*100,0)</f>
        <v>27.34419612177501</v>
      </c>
      <c r="O77" s="298">
        <f ca="1">IF(J77="",0,IF($O$11=1,62-COUNT($D$15:D77),IF($O$11=2,J77+RAND()/1000,E77+RAND()/1000)))</f>
        <v>27.344905303763866</v>
      </c>
      <c r="P77" s="264">
        <f ca="1">RANK(O77,$O$15:$O$97)+COUNTIF($O$15:O77,O77)-1</f>
        <v>35</v>
      </c>
      <c r="Q77" s="264">
        <v>47</v>
      </c>
      <c r="R77" s="310"/>
    </row>
    <row r="78" spans="1:18" s="209" customFormat="1" ht="12.75" customHeight="1">
      <c r="A78" s="302"/>
      <c r="B78" s="303"/>
      <c r="C78" s="291" t="s">
        <v>333</v>
      </c>
      <c r="D78" s="252">
        <f>'Input Sheet'!B54</f>
        <v>463</v>
      </c>
      <c r="E78" s="253">
        <f t="shared" si="0"/>
        <v>1.7046500497036192</v>
      </c>
      <c r="F78" s="252">
        <f>'Input Sheet'!C54</f>
        <v>6441</v>
      </c>
      <c r="G78" s="253">
        <f t="shared" si="1"/>
        <v>1.7642370174780257</v>
      </c>
      <c r="H78" s="253">
        <f t="shared" si="2"/>
        <v>7.1883247942866015</v>
      </c>
      <c r="I78" s="253">
        <f>IF(AND((SQRT((G78*(100-G78))/$D$100))&gt;0, $D$100&gt;0),(E78-G78)/(SQRT((G78*(100-G78))/$D$100)),0)</f>
        <v>-0.74595200775592441</v>
      </c>
      <c r="J78" s="254">
        <f>IF(AND(H78&gt;0,$H$100&gt;0),E78/G78*100,0)</f>
        <v>96.622507793222368</v>
      </c>
      <c r="O78" s="298">
        <f ca="1">IF(J78="",0,IF($O$11=1,62-COUNT($D$15:D78),IF($O$11=2,J78+RAND()/1000,E78+RAND()/1000)))</f>
        <v>96.62336930288609</v>
      </c>
      <c r="P78" s="264">
        <f ca="1">RANK(O78,$O$15:$O$97)+COUNTIF($O$15:O78,O78)-1</f>
        <v>16</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129</v>
      </c>
      <c r="E81" s="253">
        <f t="shared" ref="E81:E98" si="5">IF($D$100&gt;0,D81/$D$100*100,0)</f>
        <v>0.47494569419388089</v>
      </c>
      <c r="F81" s="252">
        <f>'Input Sheet'!C55</f>
        <v>2904</v>
      </c>
      <c r="G81" s="253">
        <f t="shared" ref="G81:G98" si="6">IF($F$100&gt;0,F81/$F$100*100,0)</f>
        <v>0.79542684346470849</v>
      </c>
      <c r="H81" s="253">
        <f t="shared" ref="H81:H100" si="7">IF(F81&gt;0,D81/F81*100,0)</f>
        <v>4.4421487603305785</v>
      </c>
      <c r="I81" s="253">
        <f>IF(AND((SQRT((G81*(100-G81))/$D$100))&gt;0, $D$100&gt;0),(E81-G81)/(SQRT((G81*(100-G81))/$D$100)),0)</f>
        <v>-5.9457877123660809</v>
      </c>
      <c r="J81" s="254">
        <f>IF(AND(H81&gt;0,$H$100&gt;0),E81/G81*100,0)</f>
        <v>59.709538104738769</v>
      </c>
      <c r="K81" s="7"/>
      <c r="L81" s="7"/>
      <c r="M81" s="7"/>
      <c r="O81" s="298">
        <f ca="1">IF(J81="",0,IF($O$11=1,62-COUNT($D$15:D81),IF($O$11=2,J81+RAND()/1000,E81+RAND()/1000)))</f>
        <v>59.710250093921694</v>
      </c>
      <c r="P81" s="264">
        <f ca="1">RANK(O81,$O$15:$O$97)+COUNTIF($O$15:O81,O81)-1</f>
        <v>23</v>
      </c>
      <c r="Q81" s="264">
        <v>49</v>
      </c>
      <c r="R81" s="264"/>
    </row>
    <row r="82" spans="1:18">
      <c r="C82" s="255" t="s">
        <v>335</v>
      </c>
      <c r="D82" s="252">
        <f>'Input Sheet'!B56</f>
        <v>141</v>
      </c>
      <c r="E82" s="253">
        <f t="shared" si="5"/>
        <v>0.51912668900261405</v>
      </c>
      <c r="F82" s="252">
        <f>'Input Sheet'!C56</f>
        <v>5298</v>
      </c>
      <c r="G82" s="253">
        <f t="shared" si="6"/>
        <v>1.451160956155656</v>
      </c>
      <c r="H82" s="253">
        <f t="shared" si="7"/>
        <v>2.6613816534541335</v>
      </c>
      <c r="I82" s="253">
        <f>IF(AND((SQRT((G82*(100-G82))/$D$100))&gt;0, $D$100&gt;0),(E82-G82)/(SQRT((G82*(100-G82))/$D$100)),0)</f>
        <v>-12.844618475736725</v>
      </c>
      <c r="J82" s="254">
        <f>IF(AND(H82&gt;0,$H$100&gt;0),E82/G82*100,0)</f>
        <v>35.77319847261181</v>
      </c>
      <c r="K82" s="7"/>
      <c r="L82" s="7"/>
      <c r="M82" s="7"/>
      <c r="O82" s="298">
        <f ca="1">IF(J82="",0,IF($O$11=1,62-COUNT($D$15:D82),IF($O$11=2,J82+RAND()/1000,E82+RAND()/1000)))</f>
        <v>35.773325193374518</v>
      </c>
      <c r="P82" s="264">
        <f ca="1">RANK(O82,$O$15:$O$97)+COUNTIF($O$15:O82,O82)-1</f>
        <v>29</v>
      </c>
      <c r="Q82" s="264">
        <v>50</v>
      </c>
      <c r="R82" s="264"/>
    </row>
    <row r="83" spans="1:18">
      <c r="C83" s="255" t="s">
        <v>336</v>
      </c>
      <c r="D83" s="252">
        <f>'Input Sheet'!B57</f>
        <v>0</v>
      </c>
      <c r="E83" s="253">
        <f t="shared" si="5"/>
        <v>0</v>
      </c>
      <c r="F83" s="252">
        <f>'Input Sheet'!C57</f>
        <v>6788</v>
      </c>
      <c r="G83" s="253">
        <f t="shared" si="6"/>
        <v>1.8592828558672316</v>
      </c>
      <c r="H83" s="253">
        <f t="shared" si="7"/>
        <v>0</v>
      </c>
      <c r="I83" s="253">
        <f>IF(AND((SQRT((G83*(100-G83))/$D$100))&gt;0, $D$100&gt;0),(E83-G83)/(SQRT((G83*(100-G83))/$D$100)),0)</f>
        <v>-22.684070928042722</v>
      </c>
      <c r="J83" s="254">
        <f>IF(AND(H83&gt;0,$H$100&gt;0),E83/G83*100,0)</f>
        <v>0</v>
      </c>
      <c r="K83" s="7"/>
      <c r="L83" s="7"/>
      <c r="M83" s="7"/>
      <c r="O83" s="298">
        <f ca="1">IF(J83="",0,IF($O$11=1,62-COUNT($D$15:D83),IF($O$11=2,J83+RAND()/1000,E83+RAND()/1000)))</f>
        <v>4.0086427218790477E-4</v>
      </c>
      <c r="P83" s="264">
        <f ca="1">RANK(O83,$O$15:$O$97)+COUNTIF($O$15:O83,O83)-1</f>
        <v>55</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259</v>
      </c>
      <c r="E85" s="253">
        <f t="shared" si="5"/>
        <v>0.95357313795515619</v>
      </c>
      <c r="F85" s="252">
        <f>'Input Sheet'!C58</f>
        <v>3563</v>
      </c>
      <c r="G85" s="253">
        <f t="shared" si="6"/>
        <v>0.97593176420962668</v>
      </c>
      <c r="H85" s="253">
        <f t="shared" si="7"/>
        <v>7.269155206286837</v>
      </c>
      <c r="I85" s="253">
        <f>IF(AND((SQRT((G85*(100-G85))/$D$100))&gt;0, $D$100&gt;0),(E85-G85)/(SQRT((G85*(100-G85))/$D$100)),0)</f>
        <v>-0.37483305718702592</v>
      </c>
      <c r="J85" s="254">
        <f>IF(AND(H85&gt;0,$H$100&gt;0),E85/G85*100,0)</f>
        <v>97.708996973515056</v>
      </c>
      <c r="K85" s="7"/>
      <c r="L85" s="7"/>
      <c r="M85" s="7"/>
      <c r="O85" s="298">
        <f ca="1">IF(J85="",0,IF($O$11=1,62-COUNT($D$15:D85),IF($O$11=2,J85+RAND()/1000,E85+RAND()/1000)))</f>
        <v>97.709052828328794</v>
      </c>
      <c r="P85" s="264">
        <f ca="1">RANK(O85,$O$15:$O$97)+COUNTIF($O$15:O85,O85)-1</f>
        <v>15</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3.8807922113796666E-4</v>
      </c>
      <c r="P86" s="264">
        <f ca="1">RANK(O86,$O$15:$O$97)+COUNTIF($O$15:O86,O86)-1</f>
        <v>56</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5.2747296748219708E-4</v>
      </c>
      <c r="P87" s="264">
        <f ca="1">RANK(O87,$O$15:$O$97)+COUNTIF($O$15:O87,O87)-1</f>
        <v>52</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4.9974067623340687E-4</v>
      </c>
      <c r="P88" s="264">
        <f ca="1">RANK(O88,$O$15:$O$97)+COUNTIF($O$15:O88,O88)-1</f>
        <v>53</v>
      </c>
      <c r="Q88" s="264">
        <v>55</v>
      </c>
      <c r="R88" s="264"/>
    </row>
    <row r="89" spans="1:18">
      <c r="C89" s="255" t="s">
        <v>341</v>
      </c>
      <c r="D89" s="252">
        <f>'Input Sheet'!B62</f>
        <v>213</v>
      </c>
      <c r="E89" s="253">
        <f t="shared" si="5"/>
        <v>0.78421265785501271</v>
      </c>
      <c r="F89" s="252">
        <f>'Input Sheet'!C62</f>
        <v>7836</v>
      </c>
      <c r="G89" s="253">
        <f t="shared" si="6"/>
        <v>2.1463377222415483</v>
      </c>
      <c r="H89" s="253">
        <f t="shared" si="7"/>
        <v>2.7182235834609494</v>
      </c>
      <c r="I89" s="253">
        <f>IF(AND((SQRT((G89*(100-G89))/$D$100))&gt;0, $D$100&gt;0),(E89-G89)/(SQRT((G89*(100-G89))/$D$100)),0)</f>
        <v>-15.490031141290329</v>
      </c>
      <c r="J89" s="254">
        <f>IF(AND(H89&gt;0,$H$100&gt;0),E89/G89*100,0)</f>
        <v>36.537244336180827</v>
      </c>
      <c r="K89" s="7"/>
      <c r="L89" s="7"/>
      <c r="M89" s="7"/>
      <c r="O89" s="298">
        <f ca="1">IF(J89="",0,IF($O$11=1,62-COUNT($D$15:D89),IF($O$11=2,J89+RAND()/1000,E89+RAND()/1000)))</f>
        <v>36.537283993078539</v>
      </c>
      <c r="P89" s="264">
        <f ca="1">RANK(O89,$O$15:$O$97)+COUNTIF($O$15:O89,O89)-1</f>
        <v>28</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30</v>
      </c>
      <c r="E91" s="253">
        <f t="shared" si="5"/>
        <v>0.11045248702183277</v>
      </c>
      <c r="F91" s="252">
        <f>'Input Sheet'!C63</f>
        <v>1835</v>
      </c>
      <c r="G91" s="253">
        <f t="shared" si="6"/>
        <v>0.50261992347029616</v>
      </c>
      <c r="H91" s="253">
        <f t="shared" si="7"/>
        <v>1.6348773841961852</v>
      </c>
      <c r="I91" s="253">
        <f>IF(AND((SQRT((G91*(100-G91))/$D$100))&gt;0, $D$100&gt;0),(E91-G91)/(SQRT((G91*(100-G91))/$D$100)),0)</f>
        <v>-9.1394220807834543</v>
      </c>
      <c r="J91" s="254">
        <f>IF(AND(H91&gt;0,$H$100&gt;0),E91/G91*100,0)</f>
        <v>21.975349934245155</v>
      </c>
      <c r="K91" s="7"/>
      <c r="L91" s="7"/>
      <c r="M91" s="7"/>
      <c r="O91" s="298">
        <f ca="1">IF(J91="",0,IF($O$11=1,62-COUNT($D$15:D91),IF($O$11=2,J91+RAND()/1000,E91+RAND()/1000)))</f>
        <v>21.976058195623771</v>
      </c>
      <c r="P91" s="264">
        <f ca="1">RANK(O91,$O$15:$O$97)+COUNTIF($O$15:O91,O91)-1</f>
        <v>38</v>
      </c>
      <c r="Q91" s="264">
        <v>57</v>
      </c>
      <c r="R91" s="264"/>
    </row>
    <row r="92" spans="1:18">
      <c r="C92" s="255" t="s">
        <v>343</v>
      </c>
      <c r="D92" s="252">
        <f>'Input Sheet'!B64</f>
        <v>75</v>
      </c>
      <c r="E92" s="253">
        <f t="shared" si="5"/>
        <v>0.27613121755458192</v>
      </c>
      <c r="F92" s="252">
        <f>'Input Sheet'!C64</f>
        <v>4082</v>
      </c>
      <c r="G92" s="253">
        <f t="shared" si="6"/>
        <v>1.1180896608205715</v>
      </c>
      <c r="H92" s="253">
        <f t="shared" si="7"/>
        <v>1.8373346398824104</v>
      </c>
      <c r="I92" s="253">
        <f>IF(AND((SQRT((G92*(100-G92))/$D$100))&gt;0, $D$100&gt;0),(E92-G92)/(SQRT((G92*(100-G92))/$D$100)),0)</f>
        <v>-13.196744072743456</v>
      </c>
      <c r="J92" s="254">
        <f>IF(AND(H92&gt;0,$H$100&gt;0),E92/G92*100,0)</f>
        <v>24.696697163975909</v>
      </c>
      <c r="K92" s="7"/>
      <c r="L92" s="7"/>
      <c r="M92" s="7"/>
      <c r="O92" s="298">
        <f ca="1">IF(J92="",0,IF($O$11=1,62-COUNT($D$15:D92),IF($O$11=2,J92+RAND()/1000,E92+RAND()/1000)))</f>
        <v>24.697164247796483</v>
      </c>
      <c r="P92" s="264">
        <f ca="1">RANK(O92,$O$15:$O$97)+COUNTIF($O$15:O92,O92)-1</f>
        <v>37</v>
      </c>
      <c r="Q92" s="264">
        <v>58</v>
      </c>
      <c r="R92" s="264"/>
    </row>
    <row r="93" spans="1:18">
      <c r="C93" s="255" t="s">
        <v>344</v>
      </c>
      <c r="D93" s="252">
        <f>'Input Sheet'!B65</f>
        <v>51</v>
      </c>
      <c r="E93" s="253">
        <f t="shared" si="5"/>
        <v>0.1877692279371157</v>
      </c>
      <c r="F93" s="252">
        <f>'Input Sheet'!C65</f>
        <v>3820</v>
      </c>
      <c r="G93" s="253">
        <f t="shared" si="6"/>
        <v>1.0463259442269925</v>
      </c>
      <c r="H93" s="253">
        <f t="shared" si="7"/>
        <v>1.3350785340314137</v>
      </c>
      <c r="I93" s="253">
        <f>IF(AND((SQRT((G93*(100-G93))/$D$100))&gt;0, $D$100&gt;0),(E93-G93)/(SQRT((G93*(100-G93))/$D$100)),0)</f>
        <v>-13.905685690379427</v>
      </c>
      <c r="J93" s="254">
        <f>IF(AND(H93&gt;0,$H$100&gt;0),E93/G93*100,0)</f>
        <v>17.945576994732395</v>
      </c>
      <c r="K93" s="7"/>
      <c r="L93" s="7"/>
      <c r="M93" s="7"/>
      <c r="O93" s="298">
        <f ca="1">IF(J93="",0,IF($O$11=1,62-COUNT($D$15:D93),IF($O$11=2,J93+RAND()/1000,E93+RAND()/1000)))</f>
        <v>17.946243345454615</v>
      </c>
      <c r="P93" s="264">
        <f ca="1">RANK(O93,$O$15:$O$97)+COUNTIF($O$15:O93,O93)-1</f>
        <v>40</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33</v>
      </c>
      <c r="E96" s="253">
        <f t="shared" si="5"/>
        <v>0.12149773572401605</v>
      </c>
      <c r="F96" s="252">
        <f>'Input Sheet'!C66</f>
        <v>137</v>
      </c>
      <c r="G96" s="253">
        <f t="shared" si="6"/>
        <v>3.7525302188245541E-2</v>
      </c>
      <c r="H96" s="253">
        <f t="shared" si="7"/>
        <v>24.087591240875913</v>
      </c>
      <c r="I96" s="253">
        <f>IF(AND((SQRT((G96*(100-G96))/$D$100))&gt;0, $D$100&gt;0),(E96-G96)/(SQRT((G96*(100-G96))/$D$100)),0)</f>
        <v>7.1454406838477711</v>
      </c>
      <c r="J96" s="254">
        <f>IF(AND(H96&gt;0,$H$100&gt;0),E96/G96*100,0)</f>
        <v>323.77550249834928</v>
      </c>
      <c r="K96" s="7"/>
      <c r="L96" s="7"/>
      <c r="M96" s="7"/>
      <c r="O96" s="298">
        <f ca="1">IF(J96="",0,IF($O$11=1,62-COUNT($D$15:D96),IF($O$11=2,J96+RAND()/1000,E96+RAND()/1000)))</f>
        <v>323.77648198897037</v>
      </c>
      <c r="P96" s="264">
        <f ca="1">RANK(O96,$O$15:$O$97)+COUNTIF($O$15:O96,O96)-1</f>
        <v>6</v>
      </c>
      <c r="Q96" s="264">
        <v>60</v>
      </c>
      <c r="R96" s="264"/>
    </row>
    <row r="97" spans="3:18">
      <c r="C97" s="255" t="s">
        <v>346</v>
      </c>
      <c r="D97" s="252">
        <f>'Input Sheet'!B67</f>
        <v>65</v>
      </c>
      <c r="E97" s="253">
        <f t="shared" si="5"/>
        <v>0.23931372188063768</v>
      </c>
      <c r="F97" s="252">
        <f>'Input Sheet'!C67</f>
        <v>1031</v>
      </c>
      <c r="G97" s="253">
        <f t="shared" si="6"/>
        <v>0.28239844201519088</v>
      </c>
      <c r="H97" s="253">
        <f t="shared" si="7"/>
        <v>6.3045586808923373</v>
      </c>
      <c r="I97" s="253">
        <f>IF(AND((SQRT((G97*(100-G97))/$D$100))&gt;0, $D$100&gt;0),(E97-G97)/(SQRT((G97*(100-G97))/$D$100)),0)</f>
        <v>-1.3380708009487485</v>
      </c>
      <c r="J97" s="254">
        <f>IF(AND(H97&gt;0,$H$100&gt;0),E97/G97*100,0)</f>
        <v>84.743286886747214</v>
      </c>
      <c r="K97" s="7"/>
      <c r="L97" s="7"/>
      <c r="M97" s="7"/>
      <c r="O97" s="298">
        <f ca="1">IF(J97="",0,IF($O$11=1,62-COUNT($D$15:D97),IF($O$11=2,J97+RAND()/1000,E97+RAND()/1000)))</f>
        <v>84.744199477122976</v>
      </c>
      <c r="P97" s="264">
        <f ca="1">RANK(O97,$O$15:$O$97)+COUNTIF($O$15:O97,O97)-1</f>
        <v>18</v>
      </c>
      <c r="Q97" s="264">
        <v>61</v>
      </c>
      <c r="R97" s="264"/>
    </row>
    <row r="98" spans="3:18">
      <c r="C98" s="255" t="s">
        <v>347</v>
      </c>
      <c r="D98" s="252">
        <f>'Input Sheet'!B68</f>
        <v>403</v>
      </c>
      <c r="E98" s="253">
        <f t="shared" si="5"/>
        <v>1.4837450756599537</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27161</v>
      </c>
      <c r="E100" s="32"/>
      <c r="F100" s="259">
        <f>SUM(F15:F97)</f>
        <v>365087</v>
      </c>
      <c r="G100" s="285"/>
      <c r="H100" s="260">
        <f t="shared" si="7"/>
        <v>7.4395965893061105</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2023-04-05T13:33:24Z</dcterms:created>
  <dcterms:modified xsi:type="dcterms:W3CDTF">2023-04-05T13:33:38Z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2023-04-05T13:33:24Z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a4d00ed0-83e1-4b9c-a894-41fab795bf93</vt:lpwstr>
  </property>
  <property fmtid="{D5CDD505-2E9C-101B-9397-08002B2CF9AE}" pid="8" name="MSIP_Label_768904da-5dbb-4716-9521-7a682c6e8720_ContentBits">
    <vt:lpwstr>2</vt:lpwstr>
  </property>
</Properties>
</file>